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D:\My Documents\Robyn G\2024 Documents\#Reports\General reports\2022-23 MFMA GR\Website\Annexures - updated\Edited and checked\"/>
    </mc:Choice>
  </mc:AlternateContent>
  <xr:revisionPtr revIDLastSave="0" documentId="8_{E55C674A-BBC0-418F-A676-F1879F72D97E}" xr6:coauthVersionLast="47" xr6:coauthVersionMax="47" xr10:uidLastSave="{00000000-0000-0000-0000-000000000000}"/>
  <bookViews>
    <workbookView xWindow="-108" yWindow="-108" windowWidth="23256" windowHeight="12720" xr2:uid="{D33537F7-0F02-49AC-A31C-81A726BF060F}"/>
  </bookViews>
  <sheets>
    <sheet name="Annexure - 5" sheetId="3" r:id="rId1"/>
    <sheet name="Annexure 5 - Legend " sheetId="4" r:id="rId2"/>
    <sheet name="Sheet5" sheetId="5" state="hidden" r:id="rId3"/>
    <sheet name="PROVINCES - IDs" sheetId="7" state="hidden" r:id="rId4"/>
    <sheet name="2022-23" sheetId="1" state="hidden" r:id="rId5"/>
    <sheet name="2021-22" sheetId="2"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Audit_outstanding" localSheetId="1">#REF!</definedName>
    <definedName name="_Audit_outstanding">#REF!</definedName>
    <definedName name="_xlnm._FilterDatabase" localSheetId="5" hidden="1">'2021-22'!$A$8:$BU$281</definedName>
    <definedName name="_xlnm._FilterDatabase" localSheetId="4" hidden="1">'2022-23'!$A$4:$BV$251</definedName>
    <definedName name="_xlnm._FilterDatabase" localSheetId="0" hidden="1">'Annexure - 5'!$A$5:$K$244</definedName>
    <definedName name="_xlnm._FilterDatabase" localSheetId="3" hidden="1">'PROVINCES - IDs'!$A$3:$O$277</definedName>
    <definedName name="_noom" localSheetId="1">#REF!</definedName>
    <definedName name="_noom">#REF!</definedName>
    <definedName name="_Riskmanagement" localSheetId="1">#REF!</definedName>
    <definedName name="_Riskmanagement">#REF!</definedName>
    <definedName name="a" localSheetId="1">'[1]Drop down lists2'!$J$4:$J$7</definedName>
    <definedName name="a">'[1]Drop down lists2'!$J$4:$J$7</definedName>
    <definedName name="abcdefg" localSheetId="1">'[2]Drop down lists2'!$J$4:$J$7</definedName>
    <definedName name="abcdefg">'[2]Drop down lists2'!$J$4:$J$7</definedName>
    <definedName name="ABU" localSheetId="1">#REF!</definedName>
    <definedName name="ABU">#REF!</definedName>
    <definedName name="Accuracy" localSheetId="1">'[3]Drop down lists1'!$AN$4:$AN$7</definedName>
    <definedName name="Accuracy">'[3]Drop down lists1'!$AN$4:$AN$7</definedName>
    <definedName name="Adverse" localSheetId="1">'[4]22. WorkingLists'!$C$31</definedName>
    <definedName name="Adverse">'[4]22. WorkingLists'!$C$31</definedName>
    <definedName name="Aneetha" localSheetId="1">#REF!</definedName>
    <definedName name="Aneetha">#REF!</definedName>
    <definedName name="Annex1aforprinting" localSheetId="1">#REF!</definedName>
    <definedName name="Annex1aforprinting">#REF!</definedName>
    <definedName name="Annex1bforprinting" localSheetId="1">#REF!</definedName>
    <definedName name="Annex1bforprinting">#REF!</definedName>
    <definedName name="Annex1cforprinting" localSheetId="1">#REF!</definedName>
    <definedName name="Annex1cforprinting">#REF!</definedName>
    <definedName name="AO" localSheetId="1">'[4]22. WorkingLists'!$C$35</definedName>
    <definedName name="AO">'[4]22. WorkingLists'!$C$35</definedName>
    <definedName name="Assessment" localSheetId="1">'[5]Drop down lists2'!$J$4:$J$7</definedName>
    <definedName name="Assessment">'[5]Drop down lists2'!$J$4:$J$7</definedName>
    <definedName name="Assessment_" localSheetId="1">'[6]Drop down lists2'!$J$4:$J$7</definedName>
    <definedName name="Assessment_">'[6]Drop down lists2'!$J$4:$J$7</definedName>
    <definedName name="Assurance" localSheetId="1">[7]Sheet1!$B$3:$B$6</definedName>
    <definedName name="Assurance">[7]Sheet1!$B$3:$B$6</definedName>
    <definedName name="Audit_opinion" localSheetId="1">'[4]22. WorkingLists'!$C$30:$C$37</definedName>
    <definedName name="Audit_opinion">'[4]22. WorkingLists'!$C$30:$C$37</definedName>
    <definedName name="Auditee_ID" localSheetId="1">'[3]Drop down lists2'!$B$4:$B$736</definedName>
    <definedName name="Auditee_ID">'[3]Drop down lists2'!$B$4:$B$736</definedName>
    <definedName name="Auditee_Status" localSheetId="1">'[8]Auditee Statuses'!$A$2:$A$4</definedName>
    <definedName name="Auditee_Status">'[8]Auditee Statuses'!$A$2:$A$4</definedName>
    <definedName name="Auditee_Sub_Type" localSheetId="1">'[8]Auditee Sub Types'!$A$2:$A$18</definedName>
    <definedName name="Auditee_Sub_Type">'[8]Auditee Sub Types'!$A$2:$A$18</definedName>
    <definedName name="Auditee_Type" localSheetId="1">'[8]Auditee Types'!$A$1:$A$23</definedName>
    <definedName name="Auditee_Type">'[8]Auditee Types'!$A$1:$A$23</definedName>
    <definedName name="AuditOutcomes" localSheetId="1">[9]Sheet1!$D$3:$D$11</definedName>
    <definedName name="AuditOutcomes">[9]Sheet1!$D$3:$D$11</definedName>
    <definedName name="AZZAZXA" localSheetId="1">#REF!</definedName>
    <definedName name="AZZAZXA">#REF!</definedName>
    <definedName name="Basis_of_qualification" localSheetId="1">'[3]Drop down lists1'!$F$4:$F$9</definedName>
    <definedName name="Basis_of_qualification">'[3]Drop down lists1'!$F$4:$F$9</definedName>
    <definedName name="Basis_of_qualification__class_of_transaction" localSheetId="1">'[3]Drop down lists1'!$AF$4:$AF$9</definedName>
    <definedName name="Basis_of_qualification__class_of_transaction">'[3]Drop down lists1'!$AF$4:$AF$9</definedName>
    <definedName name="Basis_of_qualification__presentation_and_disclosure" localSheetId="1">'[3]Drop down lists1'!$T$4:$T$8</definedName>
    <definedName name="Basis_of_qualification__presentation_and_disclosure">'[3]Drop down lists1'!$T$4:$T$8</definedName>
    <definedName name="Business_Executive" localSheetId="1">[8]BE!$A$2:$A$17</definedName>
    <definedName name="Business_Executive">[8]BE!$A$2:$A$17</definedName>
    <definedName name="ca" localSheetId="1">[10]Sheet3!$C$6:$C$10</definedName>
    <definedName name="ca">[10]Sheet3!$C$6:$C$10</definedName>
    <definedName name="Capacity" localSheetId="1">[4]MasterInput!$G$14:$G$357</definedName>
    <definedName name="Capacity">[4]MasterInput!$G$14:$G$357</definedName>
    <definedName name="Centre" localSheetId="1">[8]Centres!$A$2:$A$120</definedName>
    <definedName name="Centre">[8]Centres!$A$2:$A$120</definedName>
    <definedName name="Classification" localSheetId="1">[4]MasterInput!$D$14:$D$357</definedName>
    <definedName name="Classification">[4]MasterInput!$D$14:$D$357</definedName>
    <definedName name="Classification_and_understandability___financial_information_has_not_been_appropriately_presented_and_described_and_disclosures_are_not_clearly_expressed" localSheetId="1">'[3]Drop down lists1'!$AB$4:$AB$6</definedName>
    <definedName name="Classification_and_understandability___financial_information_has_not_been_appropriately_presented_and_described_and_disclosures_are_not_clearly_expressed">'[3]Drop down lists1'!$AB$4:$AB$6</definedName>
    <definedName name="Completeness" localSheetId="1">'[3]Drop down lists1'!$H$4:$H$30</definedName>
    <definedName name="Completeness">'[3]Drop down lists1'!$H$4:$H$30</definedName>
    <definedName name="Completeness___not_all_disclosures_that_should_have_been_made_have_been_made" localSheetId="1">'[3]Drop down lists1'!$V$4:$V$15</definedName>
    <definedName name="Completeness___not_all_disclosures_that_should_have_been_made_have_been_made">'[3]Drop down lists1'!$V$4:$V$15</definedName>
    <definedName name="Completeness__class_of_transaction" localSheetId="1">'[3]Drop down lists1'!$AP$4:$AP$8</definedName>
    <definedName name="Completeness__class_of_transaction">'[3]Drop down lists1'!$AP$4:$AP$8</definedName>
    <definedName name="Compliance" localSheetId="1">#REF!</definedName>
    <definedName name="Compliance">#REF!</definedName>
    <definedName name="Corporate_Executive" localSheetId="1">[8]CE!$A$2:$A$7</definedName>
    <definedName name="Corporate_Executive">[8]CE!$A$2:$A$7</definedName>
    <definedName name="Cut_off" localSheetId="1">'[3]Drop down lists1'!$AJ$4:$AJ$11</definedName>
    <definedName name="Cut_off">'[3]Drop down lists1'!$AJ$4:$AJ$11</definedName>
    <definedName name="DataWithHeading" localSheetId="1">#REF!</definedName>
    <definedName name="DataWithHeading">#REF!</definedName>
    <definedName name="DataWithNoHeading" localSheetId="1">#REF!</definedName>
    <definedName name="DataWithNoHeading">#REF!</definedName>
    <definedName name="Departments" localSheetId="1">'[11]4(3) AoPI slide'!#REF!</definedName>
    <definedName name="Departments">'[11]4(3) AoPI slide'!#REF!</definedName>
    <definedName name="Deputy_BE" localSheetId="1">'[8]Deputy BE'!$A$2:$A$15</definedName>
    <definedName name="Deputy_BE">'[8]Deputy BE'!$A$2:$A$15</definedName>
    <definedName name="Disclaimer" localSheetId="1">'[4]22. WorkingLists'!$C$30</definedName>
    <definedName name="Disclaimer">'[4]22. WorkingLists'!$C$30</definedName>
    <definedName name="District" localSheetId="1">'[4]22. WorkingLists'!$D$22</definedName>
    <definedName name="District">'[4]22. WorkingLists'!$D$22</definedName>
    <definedName name="DistrictorLocal" localSheetId="1">[4]MasterInput!$H$14:$H$357</definedName>
    <definedName name="DistrictorLocal">[4]MasterInput!$H$14:$H$357</definedName>
    <definedName name="EC" localSheetId="1">'[4]22. WorkingLists'!$D$41</definedName>
    <definedName name="EC">'[4]22. WorkingLists'!$D$41</definedName>
    <definedName name="ewer" localSheetId="1">#REF!</definedName>
    <definedName name="ewer">#REF!</definedName>
    <definedName name="Existence" localSheetId="1">'[3]Drop down lists1'!$L$4:$L$24</definedName>
    <definedName name="Existence">'[3]Drop down lists1'!$L$4:$L$24</definedName>
    <definedName name="f" localSheetId="1">'[12]22. WorkingLists'!$C$28:$C$37</definedName>
    <definedName name="f">'[12]22. WorkingLists'!$C$28:$C$37</definedName>
    <definedName name="Financial_statement_item" localSheetId="1">'[3]Drop down lists1'!$D$4:$D$18</definedName>
    <definedName name="Financial_statement_item">'[3]Drop down lists1'!$D$4:$D$18</definedName>
    <definedName name="Finding" localSheetId="1">[13]Sheet2!$C$6:$C$9</definedName>
    <definedName name="Finding">[13]Sheet2!$C$6:$C$9</definedName>
    <definedName name="FindingYes" localSheetId="1">[13]Sheet2!$C$12:$C$14</definedName>
    <definedName name="FindingYes">[13]Sheet2!$C$12:$C$14</definedName>
    <definedName name="Finidngs1" localSheetId="1">[14]Sheet2!$C$6:$C$8</definedName>
    <definedName name="Finidngs1">[14]Sheet2!$C$6:$C$8</definedName>
    <definedName name="FS" localSheetId="1">'[4]22. WorkingLists'!$D$42</definedName>
    <definedName name="FS">'[4]22. WorkingLists'!$D$42</definedName>
    <definedName name="FUNOM" localSheetId="1">'[4]22. WorkingLists'!$C$34</definedName>
    <definedName name="FUNOM">'[4]22. WorkingLists'!$C$34</definedName>
    <definedName name="FUOM" localSheetId="1">'[4]22. WorkingLists'!$C$33</definedName>
    <definedName name="FUOM">'[4]22. WorkingLists'!$C$33</definedName>
    <definedName name="Garth" localSheetId="1">#REF!</definedName>
    <definedName name="Garth">#REF!</definedName>
    <definedName name="GP" localSheetId="1">'[4]22. WorkingLists'!$D$43</definedName>
    <definedName name="GP">'[4]22. WorkingLists'!$D$43</definedName>
    <definedName name="GR_Location" localSheetId="1">'[8]GR Location'!$A$2:$A$11</definedName>
    <definedName name="GR_Location">'[8]GR Location'!$A$2:$A$11</definedName>
    <definedName name="GR_name" localSheetId="1">'[3]Drop down lists2'!$D$4:$D$736</definedName>
    <definedName name="GR_name">'[3]Drop down lists2'!$D$4:$D$736</definedName>
    <definedName name="High" localSheetId="1">'[4]22. WorkingLists'!$C$13</definedName>
    <definedName name="High">'[4]22. WorkingLists'!$C$13</definedName>
    <definedName name="Impact" localSheetId="1">#REF!</definedName>
    <definedName name="Impact">#REF!</definedName>
    <definedName name="Improvement_Regression_List" localSheetId="1">'[4]22. WorkingLists'!$C$80:$E$336</definedName>
    <definedName name="Improvement_Regression_List">'[4]22. WorkingLists'!$C$80:$E$336</definedName>
    <definedName name="Institution" localSheetId="1">#REF!</definedName>
    <definedName name="Institution">#REF!</definedName>
    <definedName name="Intervention" localSheetId="1">#REF!</definedName>
    <definedName name="Intervention">#REF!</definedName>
    <definedName name="k" localSheetId="1">'[15]Drop down lists2'!$J$4:$J$7</definedName>
    <definedName name="k">'[15]Drop down lists2'!$J$4:$J$7</definedName>
    <definedName name="KN" localSheetId="1">'[4]22. WorkingLists'!$D$44</definedName>
    <definedName name="KN">'[4]22. WorkingLists'!$D$44</definedName>
    <definedName name="leadership" localSheetId="1">#REF!</definedName>
    <definedName name="leadership">#REF!</definedName>
    <definedName name="List_of_entities" localSheetId="1">'[4]22. WorkingLists'!$C$80:$C$336</definedName>
    <definedName name="List_of_entities">'[4]22. WorkingLists'!$C$80:$C$336</definedName>
    <definedName name="Local" localSheetId="1">'[4]22. WorkingLists'!$D$23</definedName>
    <definedName name="Local">'[4]22. WorkingLists'!$D$23</definedName>
    <definedName name="Low" localSheetId="1">'[4]22. WorkingLists'!$C$15</definedName>
    <definedName name="Low">'[4]22. WorkingLists'!$C$15</definedName>
    <definedName name="LP" localSheetId="1">'[4]22. WorkingLists'!$D$45</definedName>
    <definedName name="LP">'[4]22. WorkingLists'!$D$45</definedName>
    <definedName name="Mandate" localSheetId="1">[8]Mandates!$A$2:$A$5</definedName>
    <definedName name="Mandate">[8]Mandates!$A$2:$A$5</definedName>
    <definedName name="Medium" localSheetId="1">'[4]22. WorkingLists'!$C$14</definedName>
    <definedName name="Medium">'[4]22. WorkingLists'!$C$14</definedName>
    <definedName name="MetroMunicipalEntities" localSheetId="1">'[4]22. WorkingLists'!$D$5</definedName>
    <definedName name="MetroMunicipalEntities">'[4]22. WorkingLists'!$D$5</definedName>
    <definedName name="Metros" localSheetId="1">'[4]22. WorkingLists'!$D$4</definedName>
    <definedName name="Metros">'[4]22. WorkingLists'!$D$4</definedName>
    <definedName name="mml" localSheetId="1">#REF!</definedName>
    <definedName name="mml">#REF!</definedName>
    <definedName name="MP" localSheetId="1">'[4]22. WorkingLists'!$D$46</definedName>
    <definedName name="MP">'[4]22. WorkingLists'!$D$46</definedName>
    <definedName name="Municipal_Capacity" localSheetId="1">[8]Capacity!$A$2:$A$5</definedName>
    <definedName name="Municipal_Capacity">[8]Capacity!$A$2:$A$5</definedName>
    <definedName name="MunicipalEntities" localSheetId="1">'[4]22. WorkingLists'!$D$7</definedName>
    <definedName name="MunicipalEntities">'[4]22. WorkingLists'!$D$7</definedName>
    <definedName name="Municipalities" localSheetId="1">'[4]22. WorkingLists'!$D$6</definedName>
    <definedName name="Municipalities">'[4]22. WorkingLists'!$D$6</definedName>
    <definedName name="national" localSheetId="1">[16]Sheet2!$C$6:$C$9</definedName>
    <definedName name="national">[16]Sheet2!$C$6:$C$9</definedName>
    <definedName name="NC" localSheetId="1">'[4]22. WorkingLists'!$D$48</definedName>
    <definedName name="NC">'[4]22. WorkingLists'!$D$48</definedName>
    <definedName name="New" localSheetId="1">#REF!</definedName>
    <definedName name="New">#REF!</definedName>
    <definedName name="None" localSheetId="1">#REF!</definedName>
    <definedName name="None">#REF!</definedName>
    <definedName name="NW" localSheetId="1">'[4]22. WorkingLists'!$D$47</definedName>
    <definedName name="NW">'[4]22. WorkingLists'!$D$47</definedName>
    <definedName name="Occurrence" localSheetId="1">'[3]Drop down lists1'!$AL$4:$AL$12</definedName>
    <definedName name="Occurrence">'[3]Drop down lists1'!$AL$4:$AL$12</definedName>
    <definedName name="Occurrence_and_rights___disclosed_events_and_transactions_did_not_occur_or_do_not_pertain_to_the_entity" localSheetId="1">'[3]Drop down lists1'!$Z$4:$Z$6</definedName>
    <definedName name="Occurrence_and_rights___disclosed_events_and_transactions_did_not_occur_or_do_not_pertain_to_the_entity">'[3]Drop down lists1'!$Z$4:$Z$6</definedName>
    <definedName name="Old" localSheetId="1">#REF!</definedName>
    <definedName name="Old">#REF!</definedName>
    <definedName name="Opinion" localSheetId="1">#REF!</definedName>
    <definedName name="Opinion">#REF!</definedName>
    <definedName name="Opinions" localSheetId="1">[17]Sheet4!$C$3:$C$8</definedName>
    <definedName name="Opinions">[17]Sheet4!$C$3:$C$8</definedName>
    <definedName name="Option" localSheetId="1">[18]Options!$B$3:$B$5</definedName>
    <definedName name="Option">[18]Options!$B$3:$B$5</definedName>
    <definedName name="Options" localSheetId="1">[19]Sheet1!$B$3:$B$5</definedName>
    <definedName name="Options">[19]Sheet1!$B$3:$B$5</definedName>
    <definedName name="Optionthree" localSheetId="1">[20]Sheet1!$G$3:$G$5</definedName>
    <definedName name="Optionthree">[21]Sheet1!$G$3:$G$5</definedName>
    <definedName name="Outcome05" localSheetId="1">[4]MasterInput!$N$14:$N$357</definedName>
    <definedName name="Outcome05">[4]MasterInput!$N$14:$N$357</definedName>
    <definedName name="Outcome06" localSheetId="1">[4]MasterInput!$M$14:$M$357</definedName>
    <definedName name="Outcome06">[4]MasterInput!$M$14:$M$357</definedName>
    <definedName name="Outcome07" localSheetId="1">[4]MasterInput!$L$14:$L$357</definedName>
    <definedName name="Outcome07">[4]MasterInput!$L$14:$L$357</definedName>
    <definedName name="Outcome08" localSheetId="1">[4]MasterInput!$K$14:$K$357</definedName>
    <definedName name="Outcome08">[4]MasterInput!$K$14:$K$357</definedName>
    <definedName name="Outcome09" localSheetId="1">[4]MasterInput!$J$14:$J$357</definedName>
    <definedName name="Outcome09">[4]MasterInput!$J$14:$J$357</definedName>
    <definedName name="Outcomes2009" localSheetId="1">'[22]Annex1 Outcomes'!$AB$6:$AH$6</definedName>
    <definedName name="Outcomes2009">'[22]Annex1 Outcomes'!$AB$6:$AH$6</definedName>
    <definedName name="Outcomes2010" localSheetId="1">'[22]Annex1 Outcomes'!$V$6:$AA$6</definedName>
    <definedName name="Outcomes2010">'[22]Annex1 Outcomes'!$V$6:$AA$6</definedName>
    <definedName name="Outcoms2010" localSheetId="1">'[23]Annex1 Outcomes'!#REF!</definedName>
    <definedName name="Outcoms2010">'[23]Annex1 Outcomes'!#REF!</definedName>
    <definedName name="Overall_detail_analysis" localSheetId="1">'[3]Drop down lists1'!$AD$4:$AD$9</definedName>
    <definedName name="Overall_detail_analysis">'[3]Drop down lists1'!$AD$4:$AD$9</definedName>
    <definedName name="Parent" localSheetId="1">#REF!</definedName>
    <definedName name="Parent">#REF!</definedName>
    <definedName name="Portfolio" localSheetId="1">#REF!</definedName>
    <definedName name="Portfolio">#REF!</definedName>
    <definedName name="Presentation_and_disclosure" localSheetId="1">'[3]Drop down lists1'!$R$4:$R$14</definedName>
    <definedName name="Presentation_and_disclosure">'[3]Drop down lists1'!$R$4:$R$14</definedName>
    <definedName name="Presentation_and_disclosure_with_reference_to_accounting_and_legislative_requirements" localSheetId="1">'[3]Drop down lists1'!$P$4:$P$8</definedName>
    <definedName name="Presentation_and_disclosure_with_reference_to_accounting_and_legislative_requirements">'[3]Drop down lists1'!$P$4:$P$8</definedName>
    <definedName name="Province" localSheetId="1">[4]MasterInput!$F$14:$F$357</definedName>
    <definedName name="Province">[4]MasterInput!$F$14:$F$357</definedName>
    <definedName name="Qualification_area" localSheetId="1">'[3]Drop down lists1'!$B$4:$B$12</definedName>
    <definedName name="Qualification_area">'[3]Drop down lists1'!$B$4:$B$12</definedName>
    <definedName name="Qualified" localSheetId="1">'[4]22. WorkingLists'!$C$32</definedName>
    <definedName name="Qualified">'[4]22. WorkingLists'!$C$32</definedName>
    <definedName name="Reason" localSheetId="1">'[3]Drop down lists1'!$AR$4:$AR$10</definedName>
    <definedName name="Reason">'[3]Drop down lists1'!$AR$4:$AR$10</definedName>
    <definedName name="Reasons_for_audit_outstanding" localSheetId="1">'[4]22. WorkingLists'!$C$53:$C$62</definedName>
    <definedName name="Reasons_for_audit_outstanding">'[4]22. WorkingLists'!$C$53:$C$62</definedName>
    <definedName name="RelatedDistrict" localSheetId="1">#REF!</definedName>
    <definedName name="RelatedDistrict">#REF!</definedName>
    <definedName name="Rights_and_obligations" localSheetId="1">'[3]Drop down lists1'!$N$4:$N$14</definedName>
    <definedName name="Rights_and_obligations">'[3]Drop down lists1'!$N$4:$N$14</definedName>
    <definedName name="RM" localSheetId="1">#REF!</definedName>
    <definedName name="RM">#REF!</definedName>
    <definedName name="RM_Effectiveness" localSheetId="1">#REF!</definedName>
    <definedName name="RM_Effectiveness">#REF!</definedName>
    <definedName name="Sector" localSheetId="1">#REF!</definedName>
    <definedName name="Sector">#REF!</definedName>
    <definedName name="Senior_Manager" localSheetId="1">[8]SM!$A$2:$A$205</definedName>
    <definedName name="Senior_Manager">[8]SM!$A$2:$A$205</definedName>
    <definedName name="South" localSheetId="1">[16]Sheet2!$C$6:$C$9</definedName>
    <definedName name="South">[16]Sheet2!$C$6:$C$9</definedName>
    <definedName name="Sphere" localSheetId="1">[8]Spheres!$A$2:$A$6</definedName>
    <definedName name="Sphere">[8]Spheres!$A$2:$A$6</definedName>
    <definedName name="Status_Date" localSheetId="1">'[8]Status Dates'!$A$2:$A$10</definedName>
    <definedName name="Status_Date">'[8]Status Dates'!$A$2:$A$10</definedName>
    <definedName name="t" localSheetId="1">[24]Sheet3!$C$6:$C$10</definedName>
    <definedName name="t">[24]Sheet3!$C$6:$C$10</definedName>
    <definedName name="Table_PROD_ASMIS__View_AuditInfo_Extract_2009" localSheetId="1">#REF!</definedName>
    <definedName name="Table_PROD_ASMIS__View_AuditInfo_Extract_2009">#REF!</definedName>
    <definedName name="Threeonly" localSheetId="1">[7]Sheet1!$D$3:$D$5</definedName>
    <definedName name="Threeonly">[7]Sheet1!$D$3:$D$5</definedName>
    <definedName name="TMMCALL" localSheetId="1">#REF!</definedName>
    <definedName name="TMMCALL">#REF!</definedName>
    <definedName name="ttt" localSheetId="1">'[23]Annex1 Outcomes'!#REF!</definedName>
    <definedName name="ttt">'[23]Annex1 Outcomes'!#REF!</definedName>
    <definedName name="v" localSheetId="1">'[25]Drop down lists2'!$J$4:$J$7</definedName>
    <definedName name="v">'[25]Drop down lists2'!$J$4:$J$7</definedName>
    <definedName name="Valuation" localSheetId="1">'[3]Drop down lists1'!$J$4:$J$27</definedName>
    <definedName name="Valuation">'[3]Drop down lists1'!$J$4:$J$27</definedName>
    <definedName name="Valuation_and_accuracy___financial_and_other_information_has_not_been_appropriately_presented_and_described_and_disclosures_are_not_clearly_expressed" localSheetId="1">'[3]Drop down lists1'!$X$4:$X$7</definedName>
    <definedName name="Valuation_and_accuracy___financial_and_other_information_has_not_been_appropriately_presented_and_described_and_disclosures_are_not_clearly_expressed">'[3]Drop down lists1'!$X$4:$X$7</definedName>
    <definedName name="WC" localSheetId="1">'[4]22. WorkingLists'!$D$49</definedName>
    <definedName name="WC">'[4]22. WorkingLists'!$D$49</definedName>
    <definedName name="wqw" localSheetId="1">#REF!</definedName>
    <definedName name="wqw">#REF!</definedName>
    <definedName name="xxxx" localSheetId="1">#REF!</definedName>
    <definedName name="x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43" i="3" l="1"/>
  <c r="K243" i="3"/>
  <c r="I243" i="3"/>
  <c r="J215" i="3"/>
  <c r="K215" i="3"/>
  <c r="I215" i="3"/>
  <c r="J194" i="3"/>
  <c r="K194" i="3"/>
  <c r="I194" i="3"/>
  <c r="J167" i="3"/>
  <c r="K167" i="3"/>
  <c r="I167" i="3"/>
  <c r="J146" i="3"/>
  <c r="K146" i="3"/>
  <c r="I146" i="3"/>
  <c r="J117" i="3"/>
  <c r="K117" i="3"/>
  <c r="I117" i="3"/>
  <c r="J65" i="3"/>
  <c r="K65" i="3"/>
  <c r="I65" i="3"/>
  <c r="J39" i="3"/>
  <c r="K39" i="3"/>
  <c r="I39" i="3"/>
  <c r="J56" i="3"/>
  <c r="K56" i="3"/>
  <c r="I56" i="3"/>
  <c r="I244" i="3" l="1"/>
  <c r="K244" i="3"/>
  <c r="J244" i="3"/>
  <c r="BU282" i="2"/>
  <c r="BQ282" i="2"/>
  <c r="V282" i="2"/>
  <c r="U282" i="2"/>
  <c r="T282" i="2"/>
  <c r="S282" i="2"/>
  <c r="R282" i="2"/>
  <c r="BR282" i="2" s="1"/>
  <c r="BU281" i="2"/>
  <c r="BQ281" i="2"/>
  <c r="V281" i="2"/>
  <c r="BR281" i="2" s="1"/>
  <c r="U281" i="2"/>
  <c r="T281" i="2"/>
  <c r="S281" i="2"/>
  <c r="P281" i="2" s="1"/>
  <c r="Q281" i="2" s="1"/>
  <c r="R281" i="2"/>
  <c r="BU280" i="2"/>
  <c r="BQ280" i="2"/>
  <c r="V280" i="2"/>
  <c r="U280" i="2"/>
  <c r="BR280" i="2" s="1"/>
  <c r="T280" i="2"/>
  <c r="S280" i="2"/>
  <c r="R280" i="2"/>
  <c r="BU279" i="2"/>
  <c r="BR279" i="2"/>
  <c r="BQ279" i="2"/>
  <c r="V279" i="2"/>
  <c r="U279" i="2"/>
  <c r="T279" i="2"/>
  <c r="S279" i="2"/>
  <c r="R279" i="2"/>
  <c r="P279" i="2" s="1"/>
  <c r="Q279" i="2" s="1"/>
  <c r="BU278" i="2"/>
  <c r="BQ278" i="2"/>
  <c r="V278" i="2"/>
  <c r="U278" i="2"/>
  <c r="T278" i="2"/>
  <c r="S278" i="2"/>
  <c r="P278" i="2" s="1"/>
  <c r="Q278" i="2" s="1"/>
  <c r="R278" i="2"/>
  <c r="BU277" i="2"/>
  <c r="BQ277" i="2"/>
  <c r="V277" i="2"/>
  <c r="U277" i="2"/>
  <c r="T277" i="2"/>
  <c r="S277" i="2"/>
  <c r="R277" i="2"/>
  <c r="P277" i="2" s="1"/>
  <c r="Q277" i="2" s="1"/>
  <c r="BU276" i="2"/>
  <c r="BQ276" i="2"/>
  <c r="V276" i="2"/>
  <c r="U276" i="2"/>
  <c r="BR276" i="2" s="1"/>
  <c r="T276" i="2"/>
  <c r="S276" i="2"/>
  <c r="R276" i="2"/>
  <c r="P276" i="2" s="1"/>
  <c r="Q276" i="2" s="1"/>
  <c r="BU275" i="2"/>
  <c r="BQ275" i="2"/>
  <c r="V275" i="2"/>
  <c r="U275" i="2"/>
  <c r="T275" i="2"/>
  <c r="P275" i="2" s="1"/>
  <c r="Q275" i="2" s="1"/>
  <c r="S275" i="2"/>
  <c r="R275" i="2"/>
  <c r="BR275" i="2" s="1"/>
  <c r="BU274" i="2"/>
  <c r="BQ274" i="2"/>
  <c r="V274" i="2"/>
  <c r="U274" i="2"/>
  <c r="T274" i="2"/>
  <c r="S274" i="2"/>
  <c r="P274" i="2" s="1"/>
  <c r="Q274" i="2" s="1"/>
  <c r="R274" i="2"/>
  <c r="BU273" i="2"/>
  <c r="BQ273" i="2"/>
  <c r="V273" i="2"/>
  <c r="U273" i="2"/>
  <c r="T273" i="2"/>
  <c r="S273" i="2"/>
  <c r="R273" i="2"/>
  <c r="P273" i="2" s="1"/>
  <c r="Q273" i="2" s="1"/>
  <c r="BU272" i="2"/>
  <c r="BQ272" i="2"/>
  <c r="V272" i="2"/>
  <c r="U272" i="2"/>
  <c r="T272" i="2"/>
  <c r="P272" i="2" s="1"/>
  <c r="Q272" i="2" s="1"/>
  <c r="S272" i="2"/>
  <c r="R272" i="2"/>
  <c r="BR272" i="2" s="1"/>
  <c r="BU271" i="2"/>
  <c r="BQ271" i="2"/>
  <c r="V271" i="2"/>
  <c r="U271" i="2"/>
  <c r="T271" i="2"/>
  <c r="S271" i="2"/>
  <c r="BR271" i="2" s="1"/>
  <c r="BS271" i="2" s="1"/>
  <c r="R271" i="2"/>
  <c r="P271" i="2"/>
  <c r="Q271" i="2" s="1"/>
  <c r="BU270" i="2"/>
  <c r="BQ270" i="2"/>
  <c r="V270" i="2"/>
  <c r="U270" i="2"/>
  <c r="T270" i="2"/>
  <c r="S270" i="2"/>
  <c r="R270" i="2"/>
  <c r="BR270" i="2" s="1"/>
  <c r="BU269" i="2"/>
  <c r="BQ269" i="2"/>
  <c r="V269" i="2"/>
  <c r="U269" i="2"/>
  <c r="T269" i="2"/>
  <c r="S269" i="2"/>
  <c r="BR269" i="2" s="1"/>
  <c r="R269" i="2"/>
  <c r="P269" i="2" s="1"/>
  <c r="Q269" i="2" s="1"/>
  <c r="BU268" i="2"/>
  <c r="BQ268" i="2"/>
  <c r="V268" i="2"/>
  <c r="U268" i="2"/>
  <c r="T268" i="2"/>
  <c r="S268" i="2"/>
  <c r="R268" i="2"/>
  <c r="BR268" i="2" s="1"/>
  <c r="BU267" i="2"/>
  <c r="BR267" i="2"/>
  <c r="BS267" i="2" s="1"/>
  <c r="BQ267" i="2"/>
  <c r="V267" i="2"/>
  <c r="U267" i="2"/>
  <c r="T267" i="2"/>
  <c r="S267" i="2"/>
  <c r="P267" i="2" s="1"/>
  <c r="Q267" i="2" s="1"/>
  <c r="R267" i="2"/>
  <c r="BU266" i="2"/>
  <c r="BQ266" i="2"/>
  <c r="V266" i="2"/>
  <c r="U266" i="2"/>
  <c r="T266" i="2"/>
  <c r="S266" i="2"/>
  <c r="R266" i="2"/>
  <c r="BR266" i="2" s="1"/>
  <c r="BS266" i="2" s="1"/>
  <c r="P266" i="2"/>
  <c r="Q266" i="2" s="1"/>
  <c r="BU265" i="2"/>
  <c r="BQ265" i="2"/>
  <c r="V265" i="2"/>
  <c r="U265" i="2"/>
  <c r="T265" i="2"/>
  <c r="S265" i="2"/>
  <c r="R265" i="2"/>
  <c r="P265" i="2" s="1"/>
  <c r="Q265" i="2" s="1"/>
  <c r="BU264" i="2"/>
  <c r="BQ264" i="2"/>
  <c r="V264" i="2"/>
  <c r="U264" i="2"/>
  <c r="T264" i="2"/>
  <c r="S264" i="2"/>
  <c r="R264" i="2"/>
  <c r="P264" i="2" s="1"/>
  <c r="Q264" i="2" s="1"/>
  <c r="BU263" i="2"/>
  <c r="BQ263" i="2"/>
  <c r="V263" i="2"/>
  <c r="U263" i="2"/>
  <c r="T263" i="2"/>
  <c r="P263" i="2" s="1"/>
  <c r="Q263" i="2" s="1"/>
  <c r="S263" i="2"/>
  <c r="R263" i="2"/>
  <c r="BR263" i="2" s="1"/>
  <c r="BU262" i="2"/>
  <c r="BQ262" i="2"/>
  <c r="V262" i="2"/>
  <c r="U262" i="2"/>
  <c r="T262" i="2"/>
  <c r="S262" i="2"/>
  <c r="P262" i="2" s="1"/>
  <c r="Q262" i="2" s="1"/>
  <c r="R262" i="2"/>
  <c r="BU261" i="2"/>
  <c r="BQ261" i="2"/>
  <c r="V261" i="2"/>
  <c r="U261" i="2"/>
  <c r="T261" i="2"/>
  <c r="S261" i="2"/>
  <c r="R261" i="2"/>
  <c r="P261" i="2" s="1"/>
  <c r="Q261" i="2" s="1"/>
  <c r="BU260" i="2"/>
  <c r="BQ260" i="2"/>
  <c r="V260" i="2"/>
  <c r="U260" i="2"/>
  <c r="T260" i="2"/>
  <c r="P260" i="2" s="1"/>
  <c r="Q260" i="2" s="1"/>
  <c r="S260" i="2"/>
  <c r="BR260" i="2" s="1"/>
  <c r="R260" i="2"/>
  <c r="BU259" i="2"/>
  <c r="BQ259" i="2"/>
  <c r="V259" i="2"/>
  <c r="U259" i="2"/>
  <c r="T259" i="2"/>
  <c r="S259" i="2"/>
  <c r="BR259" i="2" s="1"/>
  <c r="BS259" i="2" s="1"/>
  <c r="R259" i="2"/>
  <c r="P259" i="2"/>
  <c r="Q259" i="2" s="1"/>
  <c r="BU258" i="2"/>
  <c r="BQ258" i="2"/>
  <c r="V258" i="2"/>
  <c r="U258" i="2"/>
  <c r="T258" i="2"/>
  <c r="S258" i="2"/>
  <c r="R258" i="2"/>
  <c r="BR258" i="2" s="1"/>
  <c r="BU257" i="2"/>
  <c r="BQ257" i="2"/>
  <c r="AF257" i="2"/>
  <c r="AE257" i="2"/>
  <c r="AD257" i="2"/>
  <c r="AC257" i="2"/>
  <c r="V257" i="2"/>
  <c r="U257" i="2"/>
  <c r="T257" i="2"/>
  <c r="S257" i="2"/>
  <c r="R257" i="2"/>
  <c r="BR257" i="2" s="1"/>
  <c r="BU256" i="2"/>
  <c r="BQ256" i="2"/>
  <c r="V256" i="2"/>
  <c r="U256" i="2"/>
  <c r="T256" i="2"/>
  <c r="P256" i="2" s="1"/>
  <c r="Q256" i="2" s="1"/>
  <c r="S256" i="2"/>
  <c r="R256" i="2"/>
  <c r="BU255" i="2"/>
  <c r="BQ255" i="2"/>
  <c r="V255" i="2"/>
  <c r="U255" i="2"/>
  <c r="BR255" i="2" s="1"/>
  <c r="BS255" i="2" s="1"/>
  <c r="T255" i="2"/>
  <c r="S255" i="2"/>
  <c r="R255" i="2"/>
  <c r="P255" i="2"/>
  <c r="Q255" i="2" s="1"/>
  <c r="BU254" i="2"/>
  <c r="BQ254" i="2"/>
  <c r="V254" i="2"/>
  <c r="U254" i="2"/>
  <c r="T254" i="2"/>
  <c r="BR254" i="2" s="1"/>
  <c r="BS254" i="2" s="1"/>
  <c r="S254" i="2"/>
  <c r="R254" i="2"/>
  <c r="P254" i="2" s="1"/>
  <c r="Q254" i="2" s="1"/>
  <c r="BU253" i="2"/>
  <c r="BQ253" i="2"/>
  <c r="V253" i="2"/>
  <c r="U253" i="2"/>
  <c r="T253" i="2"/>
  <c r="S253" i="2"/>
  <c r="BR253" i="2" s="1"/>
  <c r="R253" i="2"/>
  <c r="P253" i="2" s="1"/>
  <c r="Q253" i="2" s="1"/>
  <c r="BU252" i="2"/>
  <c r="BQ252" i="2"/>
  <c r="AF252" i="2"/>
  <c r="AE252" i="2"/>
  <c r="AD252" i="2"/>
  <c r="AC252" i="2"/>
  <c r="V252" i="2"/>
  <c r="U252" i="2"/>
  <c r="T252" i="2"/>
  <c r="BR252" i="2" s="1"/>
  <c r="S252" i="2"/>
  <c r="R252" i="2"/>
  <c r="BU251" i="2"/>
  <c r="BQ251" i="2"/>
  <c r="V251" i="2"/>
  <c r="U251" i="2"/>
  <c r="BR251" i="2" s="1"/>
  <c r="BS251" i="2" s="1"/>
  <c r="T251" i="2"/>
  <c r="S251" i="2"/>
  <c r="R251" i="2"/>
  <c r="P251" i="2"/>
  <c r="Q251" i="2" s="1"/>
  <c r="BU250" i="2"/>
  <c r="BQ250" i="2"/>
  <c r="V250" i="2"/>
  <c r="U250" i="2"/>
  <c r="T250" i="2"/>
  <c r="BR250" i="2" s="1"/>
  <c r="BS250" i="2" s="1"/>
  <c r="S250" i="2"/>
  <c r="R250" i="2"/>
  <c r="P250" i="2" s="1"/>
  <c r="Q250" i="2" s="1"/>
  <c r="BU249" i="2"/>
  <c r="BQ249" i="2"/>
  <c r="V249" i="2"/>
  <c r="U249" i="2"/>
  <c r="T249" i="2"/>
  <c r="S249" i="2"/>
  <c r="BR249" i="2" s="1"/>
  <c r="R249" i="2"/>
  <c r="P249" i="2" s="1"/>
  <c r="Q249" i="2" s="1"/>
  <c r="BU248" i="2"/>
  <c r="BQ248" i="2"/>
  <c r="V248" i="2"/>
  <c r="U248" i="2"/>
  <c r="T248" i="2"/>
  <c r="S248" i="2"/>
  <c r="R248" i="2"/>
  <c r="BR248" i="2" s="1"/>
  <c r="BU247" i="2"/>
  <c r="BR247" i="2"/>
  <c r="BQ247" i="2"/>
  <c r="V247" i="2"/>
  <c r="U247" i="2"/>
  <c r="T247" i="2"/>
  <c r="S247" i="2"/>
  <c r="R247" i="2"/>
  <c r="P247" i="2" s="1"/>
  <c r="Q247" i="2" s="1"/>
  <c r="BU246" i="2"/>
  <c r="BQ246" i="2"/>
  <c r="V246" i="2"/>
  <c r="U246" i="2"/>
  <c r="T246" i="2"/>
  <c r="S246" i="2"/>
  <c r="R246" i="2"/>
  <c r="BR246" i="2" s="1"/>
  <c r="BS246" i="2" s="1"/>
  <c r="P246" i="2"/>
  <c r="Q246" i="2" s="1"/>
  <c r="BU245" i="2"/>
  <c r="BQ245" i="2"/>
  <c r="V245" i="2"/>
  <c r="U245" i="2"/>
  <c r="T245" i="2"/>
  <c r="S245" i="2"/>
  <c r="R245" i="2"/>
  <c r="P245" i="2" s="1"/>
  <c r="Q245" i="2" s="1"/>
  <c r="BU244" i="2"/>
  <c r="BQ244" i="2"/>
  <c r="V244" i="2"/>
  <c r="U244" i="2"/>
  <c r="T244" i="2"/>
  <c r="S244" i="2"/>
  <c r="R244" i="2"/>
  <c r="P244" i="2" s="1"/>
  <c r="Q244" i="2" s="1"/>
  <c r="BU243" i="2"/>
  <c r="BQ243" i="2"/>
  <c r="V243" i="2"/>
  <c r="U243" i="2"/>
  <c r="T243" i="2"/>
  <c r="P243" i="2" s="1"/>
  <c r="Q243" i="2" s="1"/>
  <c r="S243" i="2"/>
  <c r="R243" i="2"/>
  <c r="BR243" i="2" s="1"/>
  <c r="BU242" i="2"/>
  <c r="BQ242" i="2"/>
  <c r="V242" i="2"/>
  <c r="U242" i="2"/>
  <c r="T242" i="2"/>
  <c r="S242" i="2"/>
  <c r="P242" i="2" s="1"/>
  <c r="Q242" i="2" s="1"/>
  <c r="R242" i="2"/>
  <c r="BU241" i="2"/>
  <c r="BQ241" i="2"/>
  <c r="V241" i="2"/>
  <c r="U241" i="2"/>
  <c r="T241" i="2"/>
  <c r="S241" i="2"/>
  <c r="R241" i="2"/>
  <c r="P241" i="2" s="1"/>
  <c r="Q241" i="2" s="1"/>
  <c r="BU240" i="2"/>
  <c r="BQ240" i="2"/>
  <c r="V240" i="2"/>
  <c r="U240" i="2"/>
  <c r="T240" i="2"/>
  <c r="P240" i="2" s="1"/>
  <c r="Q240" i="2" s="1"/>
  <c r="S240" i="2"/>
  <c r="R240" i="2"/>
  <c r="BU239" i="2"/>
  <c r="BQ239" i="2"/>
  <c r="V239" i="2"/>
  <c r="U239" i="2"/>
  <c r="BR239" i="2" s="1"/>
  <c r="BS239" i="2" s="1"/>
  <c r="T239" i="2"/>
  <c r="S239" i="2"/>
  <c r="R239" i="2"/>
  <c r="P239" i="2"/>
  <c r="Q239" i="2" s="1"/>
  <c r="BU238" i="2"/>
  <c r="BQ238" i="2"/>
  <c r="V238" i="2"/>
  <c r="U238" i="2"/>
  <c r="T238" i="2"/>
  <c r="BR238" i="2" s="1"/>
  <c r="BS238" i="2" s="1"/>
  <c r="S238" i="2"/>
  <c r="R238" i="2"/>
  <c r="P238" i="2" s="1"/>
  <c r="Q238" i="2" s="1"/>
  <c r="BU237" i="2"/>
  <c r="BQ237" i="2"/>
  <c r="V237" i="2"/>
  <c r="U237" i="2"/>
  <c r="T237" i="2"/>
  <c r="S237" i="2"/>
  <c r="BR237" i="2" s="1"/>
  <c r="R237" i="2"/>
  <c r="P237" i="2" s="1"/>
  <c r="Q237" i="2" s="1"/>
  <c r="BU236" i="2"/>
  <c r="BQ236" i="2"/>
  <c r="V236" i="2"/>
  <c r="U236" i="2"/>
  <c r="T236" i="2"/>
  <c r="S236" i="2"/>
  <c r="R236" i="2"/>
  <c r="BR236" i="2" s="1"/>
  <c r="BU235" i="2"/>
  <c r="BR235" i="2"/>
  <c r="BQ235" i="2"/>
  <c r="V235" i="2"/>
  <c r="U235" i="2"/>
  <c r="T235" i="2"/>
  <c r="S235" i="2"/>
  <c r="R235" i="2"/>
  <c r="P235" i="2" s="1"/>
  <c r="Q235" i="2" s="1"/>
  <c r="BU234" i="2"/>
  <c r="BQ234" i="2"/>
  <c r="V234" i="2"/>
  <c r="U234" i="2"/>
  <c r="T234" i="2"/>
  <c r="S234" i="2"/>
  <c r="R234" i="2"/>
  <c r="BR234" i="2" s="1"/>
  <c r="BS234" i="2" s="1"/>
  <c r="P234" i="2"/>
  <c r="Q234" i="2" s="1"/>
  <c r="BU233" i="2"/>
  <c r="BQ233" i="2"/>
  <c r="V233" i="2"/>
  <c r="U233" i="2"/>
  <c r="T233" i="2"/>
  <c r="S233" i="2"/>
  <c r="R233" i="2"/>
  <c r="P233" i="2" s="1"/>
  <c r="Q233" i="2" s="1"/>
  <c r="BU232" i="2"/>
  <c r="BQ232" i="2"/>
  <c r="V232" i="2"/>
  <c r="U232" i="2"/>
  <c r="T232" i="2"/>
  <c r="S232" i="2"/>
  <c r="R232" i="2"/>
  <c r="P232" i="2" s="1"/>
  <c r="Q232" i="2" s="1"/>
  <c r="BU231" i="2"/>
  <c r="BQ231" i="2"/>
  <c r="V231" i="2"/>
  <c r="U231" i="2"/>
  <c r="T231" i="2"/>
  <c r="P231" i="2" s="1"/>
  <c r="Q231" i="2" s="1"/>
  <c r="S231" i="2"/>
  <c r="R231" i="2"/>
  <c r="BR231" i="2" s="1"/>
  <c r="BU230" i="2"/>
  <c r="BQ230" i="2"/>
  <c r="V230" i="2"/>
  <c r="U230" i="2"/>
  <c r="T230" i="2"/>
  <c r="S230" i="2"/>
  <c r="P230" i="2" s="1"/>
  <c r="Q230" i="2" s="1"/>
  <c r="R230" i="2"/>
  <c r="BU229" i="2"/>
  <c r="BQ229" i="2"/>
  <c r="V229" i="2"/>
  <c r="U229" i="2"/>
  <c r="T229" i="2"/>
  <c r="S229" i="2"/>
  <c r="R229" i="2"/>
  <c r="P229" i="2" s="1"/>
  <c r="Q229" i="2" s="1"/>
  <c r="BU228" i="2"/>
  <c r="BQ228" i="2"/>
  <c r="V228" i="2"/>
  <c r="U228" i="2"/>
  <c r="T228" i="2"/>
  <c r="P228" i="2" s="1"/>
  <c r="Q228" i="2" s="1"/>
  <c r="S228" i="2"/>
  <c r="R228" i="2"/>
  <c r="BU227" i="2"/>
  <c r="BQ227" i="2"/>
  <c r="V227" i="2"/>
  <c r="U227" i="2"/>
  <c r="BR227" i="2" s="1"/>
  <c r="BS227" i="2" s="1"/>
  <c r="T227" i="2"/>
  <c r="S227" i="2"/>
  <c r="R227" i="2"/>
  <c r="P227" i="2"/>
  <c r="Q227" i="2" s="1"/>
  <c r="BU226" i="2"/>
  <c r="BQ226" i="2"/>
  <c r="V226" i="2"/>
  <c r="U226" i="2"/>
  <c r="T226" i="2"/>
  <c r="BR226" i="2" s="1"/>
  <c r="BS226" i="2" s="1"/>
  <c r="S226" i="2"/>
  <c r="R226" i="2"/>
  <c r="P226" i="2" s="1"/>
  <c r="Q226" i="2" s="1"/>
  <c r="BU225" i="2"/>
  <c r="BQ225" i="2"/>
  <c r="V225" i="2"/>
  <c r="U225" i="2"/>
  <c r="T225" i="2"/>
  <c r="S225" i="2"/>
  <c r="BR225" i="2" s="1"/>
  <c r="R225" i="2"/>
  <c r="P225" i="2" s="1"/>
  <c r="Q225" i="2" s="1"/>
  <c r="BU224" i="2"/>
  <c r="BQ224" i="2"/>
  <c r="V224" i="2"/>
  <c r="U224" i="2"/>
  <c r="T224" i="2"/>
  <c r="S224" i="2"/>
  <c r="R224" i="2"/>
  <c r="BR224" i="2" s="1"/>
  <c r="BU223" i="2"/>
  <c r="BR223" i="2"/>
  <c r="BS223" i="2" s="1"/>
  <c r="BQ223" i="2"/>
  <c r="V223" i="2"/>
  <c r="U223" i="2"/>
  <c r="T223" i="2"/>
  <c r="S223" i="2"/>
  <c r="R223" i="2"/>
  <c r="P223" i="2" s="1"/>
  <c r="Q223" i="2" s="1"/>
  <c r="BU222" i="2"/>
  <c r="BQ222" i="2"/>
  <c r="V222" i="2"/>
  <c r="U222" i="2"/>
  <c r="T222" i="2"/>
  <c r="S222" i="2"/>
  <c r="R222" i="2"/>
  <c r="BR222" i="2" s="1"/>
  <c r="BS222" i="2" s="1"/>
  <c r="P222" i="2"/>
  <c r="Q222" i="2" s="1"/>
  <c r="BU221" i="2"/>
  <c r="BQ221" i="2"/>
  <c r="AF221" i="2"/>
  <c r="AE221" i="2"/>
  <c r="AD221" i="2"/>
  <c r="AC221" i="2"/>
  <c r="V221" i="2"/>
  <c r="U221" i="2"/>
  <c r="T221" i="2"/>
  <c r="S221" i="2"/>
  <c r="R221" i="2"/>
  <c r="BR221" i="2" s="1"/>
  <c r="BU220" i="2"/>
  <c r="BQ220" i="2"/>
  <c r="V220" i="2"/>
  <c r="U220" i="2"/>
  <c r="T220" i="2"/>
  <c r="S220" i="2"/>
  <c r="R220" i="2"/>
  <c r="BR220" i="2" s="1"/>
  <c r="BU219" i="2"/>
  <c r="BR219" i="2"/>
  <c r="BS219" i="2" s="1"/>
  <c r="BQ219" i="2"/>
  <c r="V219" i="2"/>
  <c r="U219" i="2"/>
  <c r="T219" i="2"/>
  <c r="S219" i="2"/>
  <c r="R219" i="2"/>
  <c r="P219" i="2" s="1"/>
  <c r="Q219" i="2" s="1"/>
  <c r="BU218" i="2"/>
  <c r="BQ218" i="2"/>
  <c r="V218" i="2"/>
  <c r="U218" i="2"/>
  <c r="T218" i="2"/>
  <c r="S218" i="2"/>
  <c r="R218" i="2"/>
  <c r="BR218" i="2" s="1"/>
  <c r="BS218" i="2" s="1"/>
  <c r="P218" i="2"/>
  <c r="Q218" i="2" s="1"/>
  <c r="BU217" i="2"/>
  <c r="BQ217" i="2"/>
  <c r="V217" i="2"/>
  <c r="U217" i="2"/>
  <c r="T217" i="2"/>
  <c r="S217" i="2"/>
  <c r="R217" i="2"/>
  <c r="P217" i="2" s="1"/>
  <c r="Q217" i="2" s="1"/>
  <c r="BU216" i="2"/>
  <c r="BQ216" i="2"/>
  <c r="V216" i="2"/>
  <c r="U216" i="2"/>
  <c r="T216" i="2"/>
  <c r="S216" i="2"/>
  <c r="R216" i="2"/>
  <c r="P216" i="2" s="1"/>
  <c r="Q216" i="2" s="1"/>
  <c r="BU215" i="2"/>
  <c r="BQ215" i="2"/>
  <c r="V215" i="2"/>
  <c r="U215" i="2"/>
  <c r="T215" i="2"/>
  <c r="P215" i="2" s="1"/>
  <c r="Q215" i="2" s="1"/>
  <c r="S215" i="2"/>
  <c r="R215" i="2"/>
  <c r="BR215" i="2" s="1"/>
  <c r="BS215" i="2" s="1"/>
  <c r="BU214" i="2"/>
  <c r="BQ214" i="2"/>
  <c r="V214" i="2"/>
  <c r="U214" i="2"/>
  <c r="T214" i="2"/>
  <c r="S214" i="2"/>
  <c r="P214" i="2" s="1"/>
  <c r="Q214" i="2" s="1"/>
  <c r="R214" i="2"/>
  <c r="BU213" i="2"/>
  <c r="BQ213" i="2"/>
  <c r="V213" i="2"/>
  <c r="U213" i="2"/>
  <c r="T213" i="2"/>
  <c r="S213" i="2"/>
  <c r="R213" i="2"/>
  <c r="P213" i="2" s="1"/>
  <c r="Q213" i="2" s="1"/>
  <c r="BU212" i="2"/>
  <c r="BQ212" i="2"/>
  <c r="V212" i="2"/>
  <c r="U212" i="2"/>
  <c r="T212" i="2"/>
  <c r="P212" i="2" s="1"/>
  <c r="Q212" i="2" s="1"/>
  <c r="S212" i="2"/>
  <c r="R212" i="2"/>
  <c r="BR212" i="2" s="1"/>
  <c r="BS212" i="2" s="1"/>
  <c r="BU211" i="2"/>
  <c r="BQ211" i="2"/>
  <c r="V211" i="2"/>
  <c r="U211" i="2"/>
  <c r="BR211" i="2" s="1"/>
  <c r="BS211" i="2" s="1"/>
  <c r="T211" i="2"/>
  <c r="S211" i="2"/>
  <c r="R211" i="2"/>
  <c r="P211" i="2"/>
  <c r="Q211" i="2" s="1"/>
  <c r="BU210" i="2"/>
  <c r="BQ210" i="2"/>
  <c r="V210" i="2"/>
  <c r="U210" i="2"/>
  <c r="T210" i="2"/>
  <c r="BR210" i="2" s="1"/>
  <c r="S210" i="2"/>
  <c r="R210" i="2"/>
  <c r="P210" i="2" s="1"/>
  <c r="Q210" i="2" s="1"/>
  <c r="BU209" i="2"/>
  <c r="BQ209" i="2"/>
  <c r="V209" i="2"/>
  <c r="U209" i="2"/>
  <c r="T209" i="2"/>
  <c r="S209" i="2"/>
  <c r="BR209" i="2" s="1"/>
  <c r="R209" i="2"/>
  <c r="BU208" i="2"/>
  <c r="BQ208" i="2"/>
  <c r="V208" i="2"/>
  <c r="U208" i="2"/>
  <c r="T208" i="2"/>
  <c r="S208" i="2"/>
  <c r="R208" i="2"/>
  <c r="BR208" i="2" s="1"/>
  <c r="BU207" i="2"/>
  <c r="BR207" i="2"/>
  <c r="BQ207" i="2"/>
  <c r="V207" i="2"/>
  <c r="U207" i="2"/>
  <c r="T207" i="2"/>
  <c r="S207" i="2"/>
  <c r="P207" i="2" s="1"/>
  <c r="Q207" i="2" s="1"/>
  <c r="R207" i="2"/>
  <c r="BU206" i="2"/>
  <c r="BQ206" i="2"/>
  <c r="V206" i="2"/>
  <c r="P206" i="2" s="1"/>
  <c r="Q206" i="2" s="1"/>
  <c r="U206" i="2"/>
  <c r="T206" i="2"/>
  <c r="S206" i="2"/>
  <c r="R206" i="2"/>
  <c r="BR206" i="2" s="1"/>
  <c r="BU205" i="2"/>
  <c r="BQ205" i="2"/>
  <c r="V205" i="2"/>
  <c r="U205" i="2"/>
  <c r="T205" i="2"/>
  <c r="S205" i="2"/>
  <c r="R205" i="2"/>
  <c r="P205" i="2" s="1"/>
  <c r="Q205" i="2" s="1"/>
  <c r="BU204" i="2"/>
  <c r="BQ204" i="2"/>
  <c r="V204" i="2"/>
  <c r="U204" i="2"/>
  <c r="T204" i="2"/>
  <c r="S204" i="2"/>
  <c r="R204" i="2"/>
  <c r="P204" i="2" s="1"/>
  <c r="Q204" i="2" s="1"/>
  <c r="BU203" i="2"/>
  <c r="BQ203" i="2"/>
  <c r="V203" i="2"/>
  <c r="U203" i="2"/>
  <c r="T203" i="2"/>
  <c r="S203" i="2"/>
  <c r="P203" i="2" s="1"/>
  <c r="Q203" i="2" s="1"/>
  <c r="R203" i="2"/>
  <c r="BR203" i="2" s="1"/>
  <c r="BU202" i="2"/>
  <c r="BQ202" i="2"/>
  <c r="V202" i="2"/>
  <c r="U202" i="2"/>
  <c r="T202" i="2"/>
  <c r="S202" i="2"/>
  <c r="R202" i="2"/>
  <c r="P202" i="2" s="1"/>
  <c r="Q202" i="2" s="1"/>
  <c r="BU201" i="2"/>
  <c r="BQ201" i="2"/>
  <c r="V201" i="2"/>
  <c r="U201" i="2"/>
  <c r="T201" i="2"/>
  <c r="S201" i="2"/>
  <c r="R201" i="2"/>
  <c r="P201" i="2" s="1"/>
  <c r="Q201" i="2" s="1"/>
  <c r="BU200" i="2"/>
  <c r="BQ200" i="2"/>
  <c r="V200" i="2"/>
  <c r="U200" i="2"/>
  <c r="T200" i="2"/>
  <c r="S200" i="2"/>
  <c r="R200" i="2"/>
  <c r="BR200" i="2" s="1"/>
  <c r="BS200" i="2" s="1"/>
  <c r="Q200" i="2"/>
  <c r="P200" i="2"/>
  <c r="BU199" i="2"/>
  <c r="BQ199" i="2"/>
  <c r="V199" i="2"/>
  <c r="U199" i="2"/>
  <c r="BR199" i="2" s="1"/>
  <c r="BS199" i="2" s="1"/>
  <c r="T199" i="2"/>
  <c r="S199" i="2"/>
  <c r="R199" i="2"/>
  <c r="P199" i="2"/>
  <c r="Q199" i="2" s="1"/>
  <c r="BU198" i="2"/>
  <c r="BQ198" i="2"/>
  <c r="V198" i="2"/>
  <c r="U198" i="2"/>
  <c r="T198" i="2"/>
  <c r="BR198" i="2" s="1"/>
  <c r="BS198" i="2" s="1"/>
  <c r="S198" i="2"/>
  <c r="R198" i="2"/>
  <c r="P198" i="2" s="1"/>
  <c r="Q198" i="2" s="1"/>
  <c r="BU197" i="2"/>
  <c r="BQ197" i="2"/>
  <c r="V197" i="2"/>
  <c r="U197" i="2"/>
  <c r="T197" i="2"/>
  <c r="S197" i="2"/>
  <c r="BR197" i="2" s="1"/>
  <c r="R197" i="2"/>
  <c r="BU196" i="2"/>
  <c r="BR196" i="2"/>
  <c r="BQ196" i="2"/>
  <c r="V196" i="2"/>
  <c r="U196" i="2"/>
  <c r="T196" i="2"/>
  <c r="S196" i="2"/>
  <c r="R196" i="2"/>
  <c r="P196" i="2" s="1"/>
  <c r="BU195" i="2"/>
  <c r="BR195" i="2"/>
  <c r="BS195" i="2" s="1"/>
  <c r="BQ195" i="2"/>
  <c r="V195" i="2"/>
  <c r="U195" i="2"/>
  <c r="T195" i="2"/>
  <c r="S195" i="2"/>
  <c r="P195" i="2" s="1"/>
  <c r="Q195" i="2" s="1"/>
  <c r="R195" i="2"/>
  <c r="BU194" i="2"/>
  <c r="BQ194" i="2"/>
  <c r="V194" i="2"/>
  <c r="P194" i="2" s="1"/>
  <c r="Q194" i="2" s="1"/>
  <c r="U194" i="2"/>
  <c r="T194" i="2"/>
  <c r="S194" i="2"/>
  <c r="BR194" i="2" s="1"/>
  <c r="R194" i="2"/>
  <c r="BU193" i="2"/>
  <c r="BQ193" i="2"/>
  <c r="V193" i="2"/>
  <c r="U193" i="2"/>
  <c r="T193" i="2"/>
  <c r="S193" i="2"/>
  <c r="R193" i="2"/>
  <c r="P193" i="2" s="1"/>
  <c r="Q193" i="2" s="1"/>
  <c r="BU192" i="2"/>
  <c r="BQ192" i="2"/>
  <c r="V192" i="2"/>
  <c r="U192" i="2"/>
  <c r="T192" i="2"/>
  <c r="S192" i="2"/>
  <c r="R192" i="2"/>
  <c r="P192" i="2" s="1"/>
  <c r="Q192" i="2" s="1"/>
  <c r="BU191" i="2"/>
  <c r="BQ191" i="2"/>
  <c r="V191" i="2"/>
  <c r="U191" i="2"/>
  <c r="T191" i="2"/>
  <c r="S191" i="2"/>
  <c r="P191" i="2" s="1"/>
  <c r="Q191" i="2" s="1"/>
  <c r="R191" i="2"/>
  <c r="BR191" i="2" s="1"/>
  <c r="BU190" i="2"/>
  <c r="BQ190" i="2"/>
  <c r="V190" i="2"/>
  <c r="U190" i="2"/>
  <c r="T190" i="2"/>
  <c r="S190" i="2"/>
  <c r="R190" i="2"/>
  <c r="P190" i="2" s="1"/>
  <c r="Q190" i="2" s="1"/>
  <c r="BU189" i="2"/>
  <c r="BQ189" i="2"/>
  <c r="V189" i="2"/>
  <c r="U189" i="2"/>
  <c r="T189" i="2"/>
  <c r="S189" i="2"/>
  <c r="R189" i="2"/>
  <c r="P189" i="2" s="1"/>
  <c r="Q189" i="2" s="1"/>
  <c r="BU188" i="2"/>
  <c r="BQ188" i="2"/>
  <c r="V188" i="2"/>
  <c r="U188" i="2"/>
  <c r="T188" i="2"/>
  <c r="S188" i="2"/>
  <c r="R188" i="2"/>
  <c r="BR188" i="2" s="1"/>
  <c r="BS188" i="2" s="1"/>
  <c r="Q188" i="2"/>
  <c r="P188" i="2"/>
  <c r="BU187" i="2"/>
  <c r="BQ187" i="2"/>
  <c r="V187" i="2"/>
  <c r="U187" i="2"/>
  <c r="BR187" i="2" s="1"/>
  <c r="BS187" i="2" s="1"/>
  <c r="T187" i="2"/>
  <c r="S187" i="2"/>
  <c r="R187" i="2"/>
  <c r="P187" i="2"/>
  <c r="Q187" i="2" s="1"/>
  <c r="BU186" i="2"/>
  <c r="BQ186" i="2"/>
  <c r="V186" i="2"/>
  <c r="U186" i="2"/>
  <c r="T186" i="2"/>
  <c r="BR186" i="2" s="1"/>
  <c r="S186" i="2"/>
  <c r="R186" i="2"/>
  <c r="P186" i="2" s="1"/>
  <c r="Q186" i="2" s="1"/>
  <c r="BU185" i="2"/>
  <c r="BQ185" i="2"/>
  <c r="V185" i="2"/>
  <c r="U185" i="2"/>
  <c r="T185" i="2"/>
  <c r="S185" i="2"/>
  <c r="BR185" i="2" s="1"/>
  <c r="R185" i="2"/>
  <c r="BU184" i="2"/>
  <c r="BR184" i="2"/>
  <c r="BQ184" i="2"/>
  <c r="V184" i="2"/>
  <c r="U184" i="2"/>
  <c r="T184" i="2"/>
  <c r="S184" i="2"/>
  <c r="R184" i="2"/>
  <c r="P184" i="2" s="1"/>
  <c r="BU183" i="2"/>
  <c r="BR183" i="2"/>
  <c r="BQ183" i="2"/>
  <c r="V183" i="2"/>
  <c r="U183" i="2"/>
  <c r="T183" i="2"/>
  <c r="P183" i="2" s="1"/>
  <c r="Q183" i="2" s="1"/>
  <c r="S183" i="2"/>
  <c r="R183" i="2"/>
  <c r="BU182" i="2"/>
  <c r="BQ182" i="2"/>
  <c r="V182" i="2"/>
  <c r="P182" i="2" s="1"/>
  <c r="Q182" i="2" s="1"/>
  <c r="U182" i="2"/>
  <c r="T182" i="2"/>
  <c r="S182" i="2"/>
  <c r="BR182" i="2" s="1"/>
  <c r="BS182" i="2" s="1"/>
  <c r="R182" i="2"/>
  <c r="BU181" i="2"/>
  <c r="BQ181" i="2"/>
  <c r="V181" i="2"/>
  <c r="U181" i="2"/>
  <c r="T181" i="2"/>
  <c r="S181" i="2"/>
  <c r="R181" i="2"/>
  <c r="P181" i="2" s="1"/>
  <c r="Q181" i="2" s="1"/>
  <c r="BU180" i="2"/>
  <c r="BQ180" i="2"/>
  <c r="V180" i="2"/>
  <c r="U180" i="2"/>
  <c r="T180" i="2"/>
  <c r="S180" i="2"/>
  <c r="R180" i="2"/>
  <c r="P180" i="2" s="1"/>
  <c r="Q180" i="2" s="1"/>
  <c r="BU179" i="2"/>
  <c r="BQ179" i="2"/>
  <c r="V179" i="2"/>
  <c r="U179" i="2"/>
  <c r="T179" i="2"/>
  <c r="S179" i="2"/>
  <c r="P179" i="2" s="1"/>
  <c r="Q179" i="2" s="1"/>
  <c r="R179" i="2"/>
  <c r="BR179" i="2" s="1"/>
  <c r="BS179" i="2" s="1"/>
  <c r="BU178" i="2"/>
  <c r="BQ178" i="2"/>
  <c r="V178" i="2"/>
  <c r="U178" i="2"/>
  <c r="T178" i="2"/>
  <c r="S178" i="2"/>
  <c r="R178" i="2"/>
  <c r="P178" i="2" s="1"/>
  <c r="Q178" i="2" s="1"/>
  <c r="BU177" i="2"/>
  <c r="BQ177" i="2"/>
  <c r="V177" i="2"/>
  <c r="U177" i="2"/>
  <c r="T177" i="2"/>
  <c r="S177" i="2"/>
  <c r="R177" i="2"/>
  <c r="P177" i="2" s="1"/>
  <c r="Q177" i="2" s="1"/>
  <c r="BU176" i="2"/>
  <c r="BQ176" i="2"/>
  <c r="V176" i="2"/>
  <c r="U176" i="2"/>
  <c r="T176" i="2"/>
  <c r="S176" i="2"/>
  <c r="R176" i="2"/>
  <c r="BR176" i="2" s="1"/>
  <c r="BS176" i="2" s="1"/>
  <c r="Q176" i="2"/>
  <c r="P176" i="2"/>
  <c r="BU175" i="2"/>
  <c r="BQ175" i="2"/>
  <c r="V175" i="2"/>
  <c r="U175" i="2"/>
  <c r="BR175" i="2" s="1"/>
  <c r="BS175" i="2" s="1"/>
  <c r="T175" i="2"/>
  <c r="S175" i="2"/>
  <c r="R175" i="2"/>
  <c r="P175" i="2"/>
  <c r="Q175" i="2" s="1"/>
  <c r="BU174" i="2"/>
  <c r="BQ174" i="2"/>
  <c r="V174" i="2"/>
  <c r="U174" i="2"/>
  <c r="T174" i="2"/>
  <c r="BR174" i="2" s="1"/>
  <c r="BS174" i="2" s="1"/>
  <c r="S174" i="2"/>
  <c r="R174" i="2"/>
  <c r="P174" i="2" s="1"/>
  <c r="Q174" i="2" s="1"/>
  <c r="BU173" i="2"/>
  <c r="BQ173" i="2"/>
  <c r="V173" i="2"/>
  <c r="U173" i="2"/>
  <c r="T173" i="2"/>
  <c r="S173" i="2"/>
  <c r="BR173" i="2" s="1"/>
  <c r="R173" i="2"/>
  <c r="P173" i="2" s="1"/>
  <c r="Q173" i="2" s="1"/>
  <c r="BU172" i="2"/>
  <c r="BR172" i="2"/>
  <c r="BQ172" i="2"/>
  <c r="V172" i="2"/>
  <c r="U172" i="2"/>
  <c r="T172" i="2"/>
  <c r="S172" i="2"/>
  <c r="R172" i="2"/>
  <c r="P172" i="2" s="1"/>
  <c r="BU171" i="2"/>
  <c r="BR171" i="2"/>
  <c r="BQ171" i="2"/>
  <c r="V171" i="2"/>
  <c r="U171" i="2"/>
  <c r="T171" i="2"/>
  <c r="S171" i="2"/>
  <c r="P171" i="2" s="1"/>
  <c r="Q171" i="2" s="1"/>
  <c r="R171" i="2"/>
  <c r="BU170" i="2"/>
  <c r="BQ170" i="2"/>
  <c r="V170" i="2"/>
  <c r="P170" i="2" s="1"/>
  <c r="Q170" i="2" s="1"/>
  <c r="U170" i="2"/>
  <c r="T170" i="2"/>
  <c r="S170" i="2"/>
  <c r="BR170" i="2" s="1"/>
  <c r="BS170" i="2" s="1"/>
  <c r="R170" i="2"/>
  <c r="BU169" i="2"/>
  <c r="BQ169" i="2"/>
  <c r="V169" i="2"/>
  <c r="U169" i="2"/>
  <c r="T169" i="2"/>
  <c r="S169" i="2"/>
  <c r="R169" i="2"/>
  <c r="P169" i="2" s="1"/>
  <c r="Q169" i="2" s="1"/>
  <c r="BU168" i="2"/>
  <c r="BQ168" i="2"/>
  <c r="V168" i="2"/>
  <c r="U168" i="2"/>
  <c r="T168" i="2"/>
  <c r="S168" i="2"/>
  <c r="R168" i="2"/>
  <c r="P168" i="2" s="1"/>
  <c r="Q168" i="2" s="1"/>
  <c r="BU167" i="2"/>
  <c r="BQ167" i="2"/>
  <c r="V167" i="2"/>
  <c r="U167" i="2"/>
  <c r="T167" i="2"/>
  <c r="S167" i="2"/>
  <c r="P167" i="2" s="1"/>
  <c r="Q167" i="2" s="1"/>
  <c r="R167" i="2"/>
  <c r="BR167" i="2" s="1"/>
  <c r="BS167" i="2" s="1"/>
  <c r="BU166" i="2"/>
  <c r="BQ166" i="2"/>
  <c r="V166" i="2"/>
  <c r="U166" i="2"/>
  <c r="T166" i="2"/>
  <c r="S166" i="2"/>
  <c r="R166" i="2"/>
  <c r="P166" i="2" s="1"/>
  <c r="Q166" i="2" s="1"/>
  <c r="BU165" i="2"/>
  <c r="BQ165" i="2"/>
  <c r="V165" i="2"/>
  <c r="U165" i="2"/>
  <c r="T165" i="2"/>
  <c r="S165" i="2"/>
  <c r="R165" i="2"/>
  <c r="P165" i="2" s="1"/>
  <c r="Q165" i="2" s="1"/>
  <c r="BU164" i="2"/>
  <c r="BQ164" i="2"/>
  <c r="V164" i="2"/>
  <c r="U164" i="2"/>
  <c r="T164" i="2"/>
  <c r="BR164" i="2" s="1"/>
  <c r="BS164" i="2" s="1"/>
  <c r="S164" i="2"/>
  <c r="R164" i="2"/>
  <c r="Q164" i="2"/>
  <c r="P164" i="2"/>
  <c r="BU163" i="2"/>
  <c r="BQ163" i="2"/>
  <c r="V163" i="2"/>
  <c r="U163" i="2"/>
  <c r="BR163" i="2" s="1"/>
  <c r="BS163" i="2" s="1"/>
  <c r="T163" i="2"/>
  <c r="S163" i="2"/>
  <c r="R163" i="2"/>
  <c r="P163" i="2"/>
  <c r="Q163" i="2" s="1"/>
  <c r="BU162" i="2"/>
  <c r="BQ162" i="2"/>
  <c r="V162" i="2"/>
  <c r="U162" i="2"/>
  <c r="T162" i="2"/>
  <c r="BR162" i="2" s="1"/>
  <c r="BS162" i="2" s="1"/>
  <c r="S162" i="2"/>
  <c r="R162" i="2"/>
  <c r="P162" i="2" s="1"/>
  <c r="Q162" i="2" s="1"/>
  <c r="BU161" i="2"/>
  <c r="BQ161" i="2"/>
  <c r="V161" i="2"/>
  <c r="U161" i="2"/>
  <c r="T161" i="2"/>
  <c r="S161" i="2"/>
  <c r="BR161" i="2" s="1"/>
  <c r="BS161" i="2" s="1"/>
  <c r="R161" i="2"/>
  <c r="P161" i="2" s="1"/>
  <c r="Q161" i="2" s="1"/>
  <c r="BU160" i="2"/>
  <c r="BR160" i="2"/>
  <c r="BQ160" i="2"/>
  <c r="V160" i="2"/>
  <c r="U160" i="2"/>
  <c r="T160" i="2"/>
  <c r="S160" i="2"/>
  <c r="R160" i="2"/>
  <c r="P160" i="2" s="1"/>
  <c r="BU159" i="2"/>
  <c r="BR159" i="2"/>
  <c r="BS159" i="2" s="1"/>
  <c r="BQ159" i="2"/>
  <c r="V159" i="2"/>
  <c r="U159" i="2"/>
  <c r="T159" i="2"/>
  <c r="P159" i="2" s="1"/>
  <c r="Q159" i="2" s="1"/>
  <c r="S159" i="2"/>
  <c r="R159" i="2"/>
  <c r="BU158" i="2"/>
  <c r="BQ158" i="2"/>
  <c r="V158" i="2"/>
  <c r="U158" i="2"/>
  <c r="T158" i="2"/>
  <c r="S158" i="2"/>
  <c r="P158" i="2" s="1"/>
  <c r="Q158" i="2" s="1"/>
  <c r="R158" i="2"/>
  <c r="BR158" i="2" s="1"/>
  <c r="BU157" i="2"/>
  <c r="BQ157" i="2"/>
  <c r="V157" i="2"/>
  <c r="U157" i="2"/>
  <c r="T157" i="2"/>
  <c r="S157" i="2"/>
  <c r="R157" i="2"/>
  <c r="P157" i="2" s="1"/>
  <c r="Q157" i="2" s="1"/>
  <c r="BU156" i="2"/>
  <c r="BQ156" i="2"/>
  <c r="V156" i="2"/>
  <c r="U156" i="2"/>
  <c r="T156" i="2"/>
  <c r="S156" i="2"/>
  <c r="R156" i="2"/>
  <c r="P156" i="2" s="1"/>
  <c r="Q156" i="2" s="1"/>
  <c r="BU155" i="2"/>
  <c r="BQ155" i="2"/>
  <c r="V155" i="2"/>
  <c r="U155" i="2"/>
  <c r="T155" i="2"/>
  <c r="S155" i="2"/>
  <c r="P155" i="2" s="1"/>
  <c r="Q155" i="2" s="1"/>
  <c r="R155" i="2"/>
  <c r="BR155" i="2" s="1"/>
  <c r="BU154" i="2"/>
  <c r="BQ154" i="2"/>
  <c r="V154" i="2"/>
  <c r="U154" i="2"/>
  <c r="T154" i="2"/>
  <c r="S154" i="2"/>
  <c r="R154" i="2"/>
  <c r="P154" i="2" s="1"/>
  <c r="Q154" i="2" s="1"/>
  <c r="BU153" i="2"/>
  <c r="BQ153" i="2"/>
  <c r="V153" i="2"/>
  <c r="U153" i="2"/>
  <c r="T153" i="2"/>
  <c r="S153" i="2"/>
  <c r="R153" i="2"/>
  <c r="P153" i="2" s="1"/>
  <c r="Q153" i="2" s="1"/>
  <c r="BU152" i="2"/>
  <c r="BQ152" i="2"/>
  <c r="V152" i="2"/>
  <c r="U152" i="2"/>
  <c r="T152" i="2"/>
  <c r="S152" i="2"/>
  <c r="R152" i="2"/>
  <c r="BR152" i="2" s="1"/>
  <c r="BS152" i="2" s="1"/>
  <c r="Q152" i="2"/>
  <c r="P152" i="2"/>
  <c r="BU151" i="2"/>
  <c r="BR151" i="2"/>
  <c r="BS151" i="2" s="1"/>
  <c r="BQ151" i="2"/>
  <c r="V151" i="2"/>
  <c r="U151" i="2"/>
  <c r="T151" i="2"/>
  <c r="S151" i="2"/>
  <c r="R151" i="2"/>
  <c r="P151" i="2"/>
  <c r="Q151" i="2" s="1"/>
  <c r="BU150" i="2"/>
  <c r="BQ150" i="2"/>
  <c r="V150" i="2"/>
  <c r="U150" i="2"/>
  <c r="T150" i="2"/>
  <c r="BR150" i="2" s="1"/>
  <c r="S150" i="2"/>
  <c r="R150" i="2"/>
  <c r="P150" i="2" s="1"/>
  <c r="Q150" i="2" s="1"/>
  <c r="BU149" i="2"/>
  <c r="BQ149" i="2"/>
  <c r="V149" i="2"/>
  <c r="U149" i="2"/>
  <c r="T149" i="2"/>
  <c r="S149" i="2"/>
  <c r="BR149" i="2" s="1"/>
  <c r="BS149" i="2" s="1"/>
  <c r="R149" i="2"/>
  <c r="P149" i="2" s="1"/>
  <c r="Q149" i="2" s="1"/>
  <c r="BU148" i="2"/>
  <c r="BR148" i="2"/>
  <c r="BQ148" i="2"/>
  <c r="V148" i="2"/>
  <c r="U148" i="2"/>
  <c r="T148" i="2"/>
  <c r="S148" i="2"/>
  <c r="R148" i="2"/>
  <c r="P148" i="2" s="1"/>
  <c r="BU147" i="2"/>
  <c r="BR147" i="2"/>
  <c r="BS147" i="2" s="1"/>
  <c r="BQ147" i="2"/>
  <c r="V147" i="2"/>
  <c r="U147" i="2"/>
  <c r="T147" i="2"/>
  <c r="P147" i="2" s="1"/>
  <c r="Q147" i="2" s="1"/>
  <c r="S147" i="2"/>
  <c r="R147" i="2"/>
  <c r="BU146" i="2"/>
  <c r="BQ146" i="2"/>
  <c r="V146" i="2"/>
  <c r="U146" i="2"/>
  <c r="T146" i="2"/>
  <c r="S146" i="2"/>
  <c r="P146" i="2" s="1"/>
  <c r="Q146" i="2" s="1"/>
  <c r="R146" i="2"/>
  <c r="BU145" i="2"/>
  <c r="BQ145" i="2"/>
  <c r="V145" i="2"/>
  <c r="U145" i="2"/>
  <c r="T145" i="2"/>
  <c r="S145" i="2"/>
  <c r="R145" i="2"/>
  <c r="P145" i="2" s="1"/>
  <c r="Q145" i="2" s="1"/>
  <c r="BU144" i="2"/>
  <c r="BQ144" i="2"/>
  <c r="V144" i="2"/>
  <c r="U144" i="2"/>
  <c r="T144" i="2"/>
  <c r="S144" i="2"/>
  <c r="R144" i="2"/>
  <c r="P144" i="2" s="1"/>
  <c r="Q144" i="2" s="1"/>
  <c r="BU143" i="2"/>
  <c r="BQ143" i="2"/>
  <c r="V143" i="2"/>
  <c r="U143" i="2"/>
  <c r="T143" i="2"/>
  <c r="S143" i="2"/>
  <c r="P143" i="2" s="1"/>
  <c r="Q143" i="2" s="1"/>
  <c r="R143" i="2"/>
  <c r="BR143" i="2" s="1"/>
  <c r="BU142" i="2"/>
  <c r="BQ142" i="2"/>
  <c r="V142" i="2"/>
  <c r="U142" i="2"/>
  <c r="T142" i="2"/>
  <c r="S142" i="2"/>
  <c r="R142" i="2"/>
  <c r="P142" i="2" s="1"/>
  <c r="Q142" i="2" s="1"/>
  <c r="BU141" i="2"/>
  <c r="BQ141" i="2"/>
  <c r="V141" i="2"/>
  <c r="U141" i="2"/>
  <c r="T141" i="2"/>
  <c r="S141" i="2"/>
  <c r="R141" i="2"/>
  <c r="P141" i="2" s="1"/>
  <c r="Q141" i="2" s="1"/>
  <c r="BU140" i="2"/>
  <c r="BQ140" i="2"/>
  <c r="V140" i="2"/>
  <c r="U140" i="2"/>
  <c r="T140" i="2"/>
  <c r="S140" i="2"/>
  <c r="R140" i="2"/>
  <c r="BR140" i="2" s="1"/>
  <c r="BS140" i="2" s="1"/>
  <c r="Q140" i="2"/>
  <c r="P140" i="2"/>
  <c r="BU139" i="2"/>
  <c r="BR139" i="2"/>
  <c r="BS139" i="2" s="1"/>
  <c r="BQ139" i="2"/>
  <c r="V139" i="2"/>
  <c r="U139" i="2"/>
  <c r="T139" i="2"/>
  <c r="S139" i="2"/>
  <c r="R139" i="2"/>
  <c r="P139" i="2"/>
  <c r="Q139" i="2" s="1"/>
  <c r="BU138" i="2"/>
  <c r="BR138" i="2"/>
  <c r="BS138" i="2" s="1"/>
  <c r="BQ138" i="2"/>
  <c r="V138" i="2"/>
  <c r="U138" i="2"/>
  <c r="T138" i="2"/>
  <c r="S138" i="2"/>
  <c r="R138" i="2"/>
  <c r="P138" i="2" s="1"/>
  <c r="Q138" i="2" s="1"/>
  <c r="BU137" i="2"/>
  <c r="BQ137" i="2"/>
  <c r="V137" i="2"/>
  <c r="U137" i="2"/>
  <c r="T137" i="2"/>
  <c r="S137" i="2"/>
  <c r="BR137" i="2" s="1"/>
  <c r="R137" i="2"/>
  <c r="BU136" i="2"/>
  <c r="BR136" i="2"/>
  <c r="BQ136" i="2"/>
  <c r="V136" i="2"/>
  <c r="U136" i="2"/>
  <c r="T136" i="2"/>
  <c r="S136" i="2"/>
  <c r="R136" i="2"/>
  <c r="P136" i="2" s="1"/>
  <c r="BU135" i="2"/>
  <c r="BR135" i="2"/>
  <c r="BQ135" i="2"/>
  <c r="V135" i="2"/>
  <c r="U135" i="2"/>
  <c r="T135" i="2"/>
  <c r="S135" i="2"/>
  <c r="P135" i="2" s="1"/>
  <c r="Q135" i="2" s="1"/>
  <c r="R135" i="2"/>
  <c r="BU134" i="2"/>
  <c r="BQ134" i="2"/>
  <c r="V134" i="2"/>
  <c r="U134" i="2"/>
  <c r="T134" i="2"/>
  <c r="S134" i="2"/>
  <c r="P134" i="2" s="1"/>
  <c r="Q134" i="2" s="1"/>
  <c r="R134" i="2"/>
  <c r="BU133" i="2"/>
  <c r="BQ133" i="2"/>
  <c r="V133" i="2"/>
  <c r="U133" i="2"/>
  <c r="T133" i="2"/>
  <c r="S133" i="2"/>
  <c r="R133" i="2"/>
  <c r="P133" i="2" s="1"/>
  <c r="Q133" i="2" s="1"/>
  <c r="BU132" i="2"/>
  <c r="BQ132" i="2"/>
  <c r="V132" i="2"/>
  <c r="U132" i="2"/>
  <c r="T132" i="2"/>
  <c r="S132" i="2"/>
  <c r="R132" i="2"/>
  <c r="P132" i="2" s="1"/>
  <c r="Q132" i="2" s="1"/>
  <c r="BU131" i="2"/>
  <c r="BQ131" i="2"/>
  <c r="V131" i="2"/>
  <c r="U131" i="2"/>
  <c r="T131" i="2"/>
  <c r="S131" i="2"/>
  <c r="P131" i="2" s="1"/>
  <c r="Q131" i="2" s="1"/>
  <c r="R131" i="2"/>
  <c r="BR131" i="2" s="1"/>
  <c r="BU130" i="2"/>
  <c r="BQ130" i="2"/>
  <c r="V130" i="2"/>
  <c r="U130" i="2"/>
  <c r="T130" i="2"/>
  <c r="S130" i="2"/>
  <c r="R130" i="2"/>
  <c r="P130" i="2" s="1"/>
  <c r="Q130" i="2" s="1"/>
  <c r="BU129" i="2"/>
  <c r="BQ129" i="2"/>
  <c r="V129" i="2"/>
  <c r="U129" i="2"/>
  <c r="T129" i="2"/>
  <c r="S129" i="2"/>
  <c r="R129" i="2"/>
  <c r="P129" i="2" s="1"/>
  <c r="Q129" i="2" s="1"/>
  <c r="BU128" i="2"/>
  <c r="BQ128" i="2"/>
  <c r="V128" i="2"/>
  <c r="U128" i="2"/>
  <c r="T128" i="2"/>
  <c r="S128" i="2"/>
  <c r="R128" i="2"/>
  <c r="BR128" i="2" s="1"/>
  <c r="BS128" i="2" s="1"/>
  <c r="Q128" i="2"/>
  <c r="P128" i="2"/>
  <c r="BU127" i="2"/>
  <c r="BR127" i="2"/>
  <c r="BS127" i="2" s="1"/>
  <c r="BQ127" i="2"/>
  <c r="V127" i="2"/>
  <c r="U127" i="2"/>
  <c r="T127" i="2"/>
  <c r="S127" i="2"/>
  <c r="R127" i="2"/>
  <c r="P127" i="2"/>
  <c r="Q127" i="2" s="1"/>
  <c r="BU126" i="2"/>
  <c r="BR126" i="2"/>
  <c r="BS126" i="2" s="1"/>
  <c r="BQ126" i="2"/>
  <c r="V126" i="2"/>
  <c r="U126" i="2"/>
  <c r="T126" i="2"/>
  <c r="S126" i="2"/>
  <c r="R126" i="2"/>
  <c r="P126" i="2" s="1"/>
  <c r="Q126" i="2" s="1"/>
  <c r="BU125" i="2"/>
  <c r="BQ125" i="2"/>
  <c r="V125" i="2"/>
  <c r="U125" i="2"/>
  <c r="T125" i="2"/>
  <c r="S125" i="2"/>
  <c r="BR125" i="2" s="1"/>
  <c r="R125" i="2"/>
  <c r="BU124" i="2"/>
  <c r="BR124" i="2"/>
  <c r="BQ124" i="2"/>
  <c r="V124" i="2"/>
  <c r="U124" i="2"/>
  <c r="P124" i="2" s="1"/>
  <c r="T124" i="2"/>
  <c r="S124" i="2"/>
  <c r="R124" i="2"/>
  <c r="BU123" i="2"/>
  <c r="BR123" i="2"/>
  <c r="BQ123" i="2"/>
  <c r="V123" i="2"/>
  <c r="U123" i="2"/>
  <c r="T123" i="2"/>
  <c r="S123" i="2"/>
  <c r="P123" i="2" s="1"/>
  <c r="Q123" i="2" s="1"/>
  <c r="R123" i="2"/>
  <c r="BU122" i="2"/>
  <c r="BQ122" i="2"/>
  <c r="V122" i="2"/>
  <c r="U122" i="2"/>
  <c r="T122" i="2"/>
  <c r="S122" i="2"/>
  <c r="P122" i="2" s="1"/>
  <c r="Q122" i="2" s="1"/>
  <c r="R122" i="2"/>
  <c r="BU121" i="2"/>
  <c r="BQ121" i="2"/>
  <c r="V121" i="2"/>
  <c r="U121" i="2"/>
  <c r="T121" i="2"/>
  <c r="S121" i="2"/>
  <c r="R121" i="2"/>
  <c r="P121" i="2" s="1"/>
  <c r="Q121" i="2" s="1"/>
  <c r="BU120" i="2"/>
  <c r="BQ120" i="2"/>
  <c r="V120" i="2"/>
  <c r="U120" i="2"/>
  <c r="T120" i="2"/>
  <c r="S120" i="2"/>
  <c r="R120" i="2"/>
  <c r="P120" i="2" s="1"/>
  <c r="Q120" i="2" s="1"/>
  <c r="BU119" i="2"/>
  <c r="BQ119" i="2"/>
  <c r="V119" i="2"/>
  <c r="U119" i="2"/>
  <c r="T119" i="2"/>
  <c r="S119" i="2"/>
  <c r="P119" i="2" s="1"/>
  <c r="Q119" i="2" s="1"/>
  <c r="R119" i="2"/>
  <c r="BR119" i="2" s="1"/>
  <c r="BS119" i="2" s="1"/>
  <c r="BU118" i="2"/>
  <c r="BQ118" i="2"/>
  <c r="V118" i="2"/>
  <c r="U118" i="2"/>
  <c r="T118" i="2"/>
  <c r="S118" i="2"/>
  <c r="R118" i="2"/>
  <c r="P118" i="2" s="1"/>
  <c r="Q118" i="2" s="1"/>
  <c r="BU117" i="2"/>
  <c r="BQ117" i="2"/>
  <c r="V117" i="2"/>
  <c r="U117" i="2"/>
  <c r="T117" i="2"/>
  <c r="S117" i="2"/>
  <c r="R117" i="2"/>
  <c r="P117" i="2" s="1"/>
  <c r="Q117" i="2" s="1"/>
  <c r="BU116" i="2"/>
  <c r="BQ116" i="2"/>
  <c r="V116" i="2"/>
  <c r="U116" i="2"/>
  <c r="T116" i="2"/>
  <c r="S116" i="2"/>
  <c r="R116" i="2"/>
  <c r="BR116" i="2" s="1"/>
  <c r="BS116" i="2" s="1"/>
  <c r="Q116" i="2"/>
  <c r="P116" i="2"/>
  <c r="BU115" i="2"/>
  <c r="BR115" i="2"/>
  <c r="BS115" i="2" s="1"/>
  <c r="BQ115" i="2"/>
  <c r="V115" i="2"/>
  <c r="U115" i="2"/>
  <c r="T115" i="2"/>
  <c r="S115" i="2"/>
  <c r="R115" i="2"/>
  <c r="P115" i="2"/>
  <c r="Q115" i="2" s="1"/>
  <c r="BU114" i="2"/>
  <c r="BR114" i="2"/>
  <c r="BQ114" i="2"/>
  <c r="V114" i="2"/>
  <c r="U114" i="2"/>
  <c r="T114" i="2"/>
  <c r="S114" i="2"/>
  <c r="R114" i="2"/>
  <c r="P114" i="2" s="1"/>
  <c r="Q114" i="2" s="1"/>
  <c r="BU113" i="2"/>
  <c r="BS113" i="2"/>
  <c r="BQ113" i="2"/>
  <c r="AE113" i="2"/>
  <c r="AD113" i="2"/>
  <c r="AC113" i="2"/>
  <c r="V113" i="2"/>
  <c r="U113" i="2"/>
  <c r="T113" i="2"/>
  <c r="BR113" i="2" s="1"/>
  <c r="S113" i="2"/>
  <c r="R113" i="2"/>
  <c r="Q113" i="2"/>
  <c r="P113" i="2"/>
  <c r="BU112" i="2"/>
  <c r="BR112" i="2"/>
  <c r="BS112" i="2" s="1"/>
  <c r="BQ112" i="2"/>
  <c r="V112" i="2"/>
  <c r="U112" i="2"/>
  <c r="T112" i="2"/>
  <c r="S112" i="2"/>
  <c r="R112" i="2"/>
  <c r="P112" i="2"/>
  <c r="Q112" i="2" s="1"/>
  <c r="BU111" i="2"/>
  <c r="BR111" i="2"/>
  <c r="BS111" i="2" s="1"/>
  <c r="BQ111" i="2"/>
  <c r="V111" i="2"/>
  <c r="U111" i="2"/>
  <c r="T111" i="2"/>
  <c r="S111" i="2"/>
  <c r="R111" i="2"/>
  <c r="P111" i="2" s="1"/>
  <c r="Q111" i="2" s="1"/>
  <c r="BU110" i="2"/>
  <c r="BQ110" i="2"/>
  <c r="V110" i="2"/>
  <c r="U110" i="2"/>
  <c r="BR110" i="2" s="1"/>
  <c r="T110" i="2"/>
  <c r="S110" i="2"/>
  <c r="R110" i="2"/>
  <c r="BU109" i="2"/>
  <c r="BR109" i="2"/>
  <c r="BS109" i="2" s="1"/>
  <c r="BQ109" i="2"/>
  <c r="V109" i="2"/>
  <c r="U109" i="2"/>
  <c r="T109" i="2"/>
  <c r="P109" i="2" s="1"/>
  <c r="Q109" i="2" s="1"/>
  <c r="S109" i="2"/>
  <c r="R109" i="2"/>
  <c r="BU108" i="2"/>
  <c r="BQ108" i="2"/>
  <c r="V108" i="2"/>
  <c r="U108" i="2"/>
  <c r="T108" i="2"/>
  <c r="BR108" i="2" s="1"/>
  <c r="S108" i="2"/>
  <c r="R108" i="2"/>
  <c r="BU107" i="2"/>
  <c r="BQ107" i="2"/>
  <c r="V107" i="2"/>
  <c r="U107" i="2"/>
  <c r="T107" i="2"/>
  <c r="S107" i="2"/>
  <c r="R107" i="2"/>
  <c r="BU106" i="2"/>
  <c r="BQ106" i="2"/>
  <c r="V106" i="2"/>
  <c r="U106" i="2"/>
  <c r="T106" i="2"/>
  <c r="S106" i="2"/>
  <c r="R106" i="2"/>
  <c r="BU105" i="2"/>
  <c r="BQ105" i="2"/>
  <c r="V105" i="2"/>
  <c r="U105" i="2"/>
  <c r="T105" i="2"/>
  <c r="S105" i="2"/>
  <c r="P105" i="2" s="1"/>
  <c r="Q105" i="2" s="1"/>
  <c r="R105" i="2"/>
  <c r="BU104" i="2"/>
  <c r="BQ104" i="2"/>
  <c r="V104" i="2"/>
  <c r="U104" i="2"/>
  <c r="T104" i="2"/>
  <c r="S104" i="2"/>
  <c r="R104" i="2"/>
  <c r="P104" i="2"/>
  <c r="Q104" i="2" s="1"/>
  <c r="BU103" i="2"/>
  <c r="BQ103" i="2"/>
  <c r="V103" i="2"/>
  <c r="U103" i="2"/>
  <c r="T103" i="2"/>
  <c r="S103" i="2"/>
  <c r="R103" i="2"/>
  <c r="P103" i="2" s="1"/>
  <c r="Q103" i="2" s="1"/>
  <c r="BU102" i="2"/>
  <c r="BQ102" i="2"/>
  <c r="V102" i="2"/>
  <c r="U102" i="2"/>
  <c r="T102" i="2"/>
  <c r="S102" i="2"/>
  <c r="R102" i="2"/>
  <c r="BR102" i="2" s="1"/>
  <c r="BU101" i="2"/>
  <c r="BR101" i="2"/>
  <c r="BQ101" i="2"/>
  <c r="V101" i="2"/>
  <c r="U101" i="2"/>
  <c r="T101" i="2"/>
  <c r="S101" i="2"/>
  <c r="R101" i="2"/>
  <c r="P101" i="2"/>
  <c r="Q101" i="2" s="1"/>
  <c r="BU100" i="2"/>
  <c r="BR100" i="2"/>
  <c r="BQ100" i="2"/>
  <c r="V100" i="2"/>
  <c r="U100" i="2"/>
  <c r="T100" i="2"/>
  <c r="S100" i="2"/>
  <c r="R100" i="2"/>
  <c r="P100" i="2"/>
  <c r="BS100" i="2" s="1"/>
  <c r="BU99" i="2"/>
  <c r="BQ99" i="2"/>
  <c r="V99" i="2"/>
  <c r="BR99" i="2" s="1"/>
  <c r="U99" i="2"/>
  <c r="T99" i="2"/>
  <c r="S99" i="2"/>
  <c r="R99" i="2"/>
  <c r="BU98" i="2"/>
  <c r="BR98" i="2"/>
  <c r="BS98" i="2" s="1"/>
  <c r="BQ98" i="2"/>
  <c r="V98" i="2"/>
  <c r="U98" i="2"/>
  <c r="T98" i="2"/>
  <c r="S98" i="2"/>
  <c r="P98" i="2" s="1"/>
  <c r="Q98" i="2" s="1"/>
  <c r="R98" i="2"/>
  <c r="BU97" i="2"/>
  <c r="BQ97" i="2"/>
  <c r="V97" i="2"/>
  <c r="U97" i="2"/>
  <c r="T97" i="2"/>
  <c r="BR97" i="2" s="1"/>
  <c r="S97" i="2"/>
  <c r="R97" i="2"/>
  <c r="BU96" i="2"/>
  <c r="BR96" i="2"/>
  <c r="BS96" i="2" s="1"/>
  <c r="BQ96" i="2"/>
  <c r="V96" i="2"/>
  <c r="U96" i="2"/>
  <c r="T96" i="2"/>
  <c r="S96" i="2"/>
  <c r="P96" i="2" s="1"/>
  <c r="Q96" i="2" s="1"/>
  <c r="R96" i="2"/>
  <c r="BU95" i="2"/>
  <c r="BQ95" i="2"/>
  <c r="V95" i="2"/>
  <c r="U95" i="2"/>
  <c r="T95" i="2"/>
  <c r="S95" i="2"/>
  <c r="R95" i="2"/>
  <c r="BU94" i="2"/>
  <c r="BR94" i="2"/>
  <c r="BS94" i="2" s="1"/>
  <c r="BQ94" i="2"/>
  <c r="V94" i="2"/>
  <c r="U94" i="2"/>
  <c r="T94" i="2"/>
  <c r="S94" i="2"/>
  <c r="R94" i="2"/>
  <c r="P94" i="2" s="1"/>
  <c r="Q94" i="2" s="1"/>
  <c r="BU93" i="2"/>
  <c r="BQ93" i="2"/>
  <c r="V93" i="2"/>
  <c r="P93" i="2" s="1"/>
  <c r="Q93" i="2" s="1"/>
  <c r="U93" i="2"/>
  <c r="T93" i="2"/>
  <c r="S93" i="2"/>
  <c r="R93" i="2"/>
  <c r="BU92" i="2"/>
  <c r="BQ92" i="2"/>
  <c r="V92" i="2"/>
  <c r="U92" i="2"/>
  <c r="T92" i="2"/>
  <c r="P92" i="2" s="1"/>
  <c r="Q92" i="2" s="1"/>
  <c r="S92" i="2"/>
  <c r="R92" i="2"/>
  <c r="BU91" i="2"/>
  <c r="BQ91" i="2"/>
  <c r="V91" i="2"/>
  <c r="U91" i="2"/>
  <c r="T91" i="2"/>
  <c r="S91" i="2"/>
  <c r="R91" i="2"/>
  <c r="BR91" i="2" s="1"/>
  <c r="BU90" i="2"/>
  <c r="BQ90" i="2"/>
  <c r="V90" i="2"/>
  <c r="U90" i="2"/>
  <c r="P90" i="2" s="1"/>
  <c r="Q90" i="2" s="1"/>
  <c r="T90" i="2"/>
  <c r="S90" i="2"/>
  <c r="R90" i="2"/>
  <c r="BU89" i="2"/>
  <c r="BQ89" i="2"/>
  <c r="V89" i="2"/>
  <c r="U89" i="2"/>
  <c r="T89" i="2"/>
  <c r="S89" i="2"/>
  <c r="R89" i="2"/>
  <c r="BU88" i="2"/>
  <c r="BQ88" i="2"/>
  <c r="V88" i="2"/>
  <c r="U88" i="2"/>
  <c r="T88" i="2"/>
  <c r="S88" i="2"/>
  <c r="R88" i="2"/>
  <c r="BU87" i="2"/>
  <c r="BR87" i="2"/>
  <c r="BS87" i="2" s="1"/>
  <c r="BQ87" i="2"/>
  <c r="V87" i="2"/>
  <c r="U87" i="2"/>
  <c r="T87" i="2"/>
  <c r="S87" i="2"/>
  <c r="R87" i="2"/>
  <c r="P87" i="2" s="1"/>
  <c r="Q87" i="2" s="1"/>
  <c r="BU86" i="2"/>
  <c r="BR86" i="2"/>
  <c r="BQ86" i="2"/>
  <c r="V86" i="2"/>
  <c r="U86" i="2"/>
  <c r="T86" i="2"/>
  <c r="S86" i="2"/>
  <c r="R86" i="2"/>
  <c r="P86" i="2" s="1"/>
  <c r="Q86" i="2" s="1"/>
  <c r="BU85" i="2"/>
  <c r="BQ85" i="2"/>
  <c r="V85" i="2"/>
  <c r="U85" i="2"/>
  <c r="T85" i="2"/>
  <c r="S85" i="2"/>
  <c r="R85" i="2"/>
  <c r="P85" i="2"/>
  <c r="Q85" i="2" s="1"/>
  <c r="BU84" i="2"/>
  <c r="BQ84" i="2"/>
  <c r="V84" i="2"/>
  <c r="U84" i="2"/>
  <c r="T84" i="2"/>
  <c r="S84" i="2"/>
  <c r="R84" i="2"/>
  <c r="BU83" i="2"/>
  <c r="BQ83" i="2"/>
  <c r="V83" i="2"/>
  <c r="U83" i="2"/>
  <c r="T83" i="2"/>
  <c r="S83" i="2"/>
  <c r="R83" i="2"/>
  <c r="BR83" i="2" s="1"/>
  <c r="BU82" i="2"/>
  <c r="BQ82" i="2"/>
  <c r="V82" i="2"/>
  <c r="U82" i="2"/>
  <c r="T82" i="2"/>
  <c r="S82" i="2"/>
  <c r="R82" i="2"/>
  <c r="BU81" i="2"/>
  <c r="BR81" i="2"/>
  <c r="BS81" i="2" s="1"/>
  <c r="BQ81" i="2"/>
  <c r="V81" i="2"/>
  <c r="U81" i="2"/>
  <c r="T81" i="2"/>
  <c r="P81" i="2" s="1"/>
  <c r="Q81" i="2" s="1"/>
  <c r="S81" i="2"/>
  <c r="R81" i="2"/>
  <c r="BU80" i="2"/>
  <c r="BQ80" i="2"/>
  <c r="V80" i="2"/>
  <c r="U80" i="2"/>
  <c r="T80" i="2"/>
  <c r="S80" i="2"/>
  <c r="R80" i="2"/>
  <c r="BU79" i="2"/>
  <c r="BQ79" i="2"/>
  <c r="V79" i="2"/>
  <c r="U79" i="2"/>
  <c r="BR79" i="2" s="1"/>
  <c r="T79" i="2"/>
  <c r="S79" i="2"/>
  <c r="R79" i="2"/>
  <c r="BU78" i="2"/>
  <c r="BQ78" i="2"/>
  <c r="V78" i="2"/>
  <c r="U78" i="2"/>
  <c r="T78" i="2"/>
  <c r="S78" i="2"/>
  <c r="R78" i="2"/>
  <c r="BU77" i="2"/>
  <c r="BQ77" i="2"/>
  <c r="V77" i="2"/>
  <c r="U77" i="2"/>
  <c r="T77" i="2"/>
  <c r="S77" i="2"/>
  <c r="R77" i="2"/>
  <c r="BU76" i="2"/>
  <c r="BQ76" i="2"/>
  <c r="V76" i="2"/>
  <c r="U76" i="2"/>
  <c r="T76" i="2"/>
  <c r="S76" i="2"/>
  <c r="R76" i="2"/>
  <c r="P76" i="2" s="1"/>
  <c r="Q76" i="2" s="1"/>
  <c r="BU75" i="2"/>
  <c r="BQ75" i="2"/>
  <c r="V75" i="2"/>
  <c r="P75" i="2" s="1"/>
  <c r="Q75" i="2" s="1"/>
  <c r="U75" i="2"/>
  <c r="T75" i="2"/>
  <c r="S75" i="2"/>
  <c r="R75" i="2"/>
  <c r="BU74" i="2"/>
  <c r="BQ74" i="2"/>
  <c r="V74" i="2"/>
  <c r="U74" i="2"/>
  <c r="T74" i="2"/>
  <c r="S74" i="2"/>
  <c r="R74" i="2"/>
  <c r="P74" i="2" s="1"/>
  <c r="Q74" i="2" s="1"/>
  <c r="BU73" i="2"/>
  <c r="BQ73" i="2"/>
  <c r="V73" i="2"/>
  <c r="U73" i="2"/>
  <c r="P73" i="2" s="1"/>
  <c r="Q73" i="2" s="1"/>
  <c r="T73" i="2"/>
  <c r="BR73" i="2" s="1"/>
  <c r="S73" i="2"/>
  <c r="R73" i="2"/>
  <c r="BU72" i="2"/>
  <c r="BQ72" i="2"/>
  <c r="V72" i="2"/>
  <c r="U72" i="2"/>
  <c r="T72" i="2"/>
  <c r="S72" i="2"/>
  <c r="R72" i="2"/>
  <c r="BU71" i="2"/>
  <c r="BQ71" i="2"/>
  <c r="V71" i="2"/>
  <c r="U71" i="2"/>
  <c r="T71" i="2"/>
  <c r="BR71" i="2" s="1"/>
  <c r="S71" i="2"/>
  <c r="R71" i="2"/>
  <c r="BU70" i="2"/>
  <c r="BQ70" i="2"/>
  <c r="V70" i="2"/>
  <c r="U70" i="2"/>
  <c r="T70" i="2"/>
  <c r="S70" i="2"/>
  <c r="R70" i="2"/>
  <c r="P70" i="2" s="1"/>
  <c r="Q70" i="2" s="1"/>
  <c r="BU69" i="2"/>
  <c r="BQ69" i="2"/>
  <c r="V69" i="2"/>
  <c r="U69" i="2"/>
  <c r="T69" i="2"/>
  <c r="S69" i="2"/>
  <c r="R69" i="2"/>
  <c r="P69" i="2" s="1"/>
  <c r="Q69" i="2" s="1"/>
  <c r="BU68" i="2"/>
  <c r="BQ68" i="2"/>
  <c r="V68" i="2"/>
  <c r="U68" i="2"/>
  <c r="T68" i="2"/>
  <c r="S68" i="2"/>
  <c r="R68" i="2"/>
  <c r="BU67" i="2"/>
  <c r="BQ67" i="2"/>
  <c r="V67" i="2"/>
  <c r="U67" i="2"/>
  <c r="T67" i="2"/>
  <c r="S67" i="2"/>
  <c r="R67" i="2"/>
  <c r="P67" i="2" s="1"/>
  <c r="Q67" i="2" s="1"/>
  <c r="BU66" i="2"/>
  <c r="BQ66" i="2"/>
  <c r="V66" i="2"/>
  <c r="U66" i="2"/>
  <c r="P66" i="2" s="1"/>
  <c r="Q66" i="2" s="1"/>
  <c r="T66" i="2"/>
  <c r="S66" i="2"/>
  <c r="R66" i="2"/>
  <c r="BU65" i="2"/>
  <c r="BR65" i="2"/>
  <c r="BQ65" i="2"/>
  <c r="V65" i="2"/>
  <c r="U65" i="2"/>
  <c r="T65" i="2"/>
  <c r="P65" i="2" s="1"/>
  <c r="Q65" i="2" s="1"/>
  <c r="S65" i="2"/>
  <c r="R65" i="2"/>
  <c r="BU64" i="2"/>
  <c r="BQ64" i="2"/>
  <c r="V64" i="2"/>
  <c r="U64" i="2"/>
  <c r="T64" i="2"/>
  <c r="S64" i="2"/>
  <c r="R64" i="2"/>
  <c r="BU63" i="2"/>
  <c r="BQ63" i="2"/>
  <c r="V63" i="2"/>
  <c r="U63" i="2"/>
  <c r="T63" i="2"/>
  <c r="S63" i="2"/>
  <c r="R63" i="2"/>
  <c r="P63" i="2" s="1"/>
  <c r="Q63" i="2" s="1"/>
  <c r="BU62" i="2"/>
  <c r="BR62" i="2"/>
  <c r="BS62" i="2" s="1"/>
  <c r="BQ62" i="2"/>
  <c r="V62" i="2"/>
  <c r="U62" i="2"/>
  <c r="T62" i="2"/>
  <c r="S62" i="2"/>
  <c r="R62" i="2"/>
  <c r="P62" i="2" s="1"/>
  <c r="Q62" i="2"/>
  <c r="BU61" i="2"/>
  <c r="BR61" i="2"/>
  <c r="BS61" i="2" s="1"/>
  <c r="BQ61" i="2"/>
  <c r="V61" i="2"/>
  <c r="U61" i="2"/>
  <c r="T61" i="2"/>
  <c r="S61" i="2"/>
  <c r="R61" i="2"/>
  <c r="P61" i="2"/>
  <c r="Q61" i="2" s="1"/>
  <c r="BU60" i="2"/>
  <c r="BQ60" i="2"/>
  <c r="V60" i="2"/>
  <c r="U60" i="2"/>
  <c r="P60" i="2" s="1"/>
  <c r="Q60" i="2" s="1"/>
  <c r="T60" i="2"/>
  <c r="S60" i="2"/>
  <c r="R60" i="2"/>
  <c r="BU59" i="2"/>
  <c r="BQ59" i="2"/>
  <c r="V59" i="2"/>
  <c r="U59" i="2"/>
  <c r="T59" i="2"/>
  <c r="S59" i="2"/>
  <c r="R59" i="2"/>
  <c r="BU58" i="2"/>
  <c r="BR58" i="2"/>
  <c r="BS58" i="2" s="1"/>
  <c r="BQ58" i="2"/>
  <c r="V58" i="2"/>
  <c r="U58" i="2"/>
  <c r="T58" i="2"/>
  <c r="S58" i="2"/>
  <c r="R58" i="2"/>
  <c r="P58" i="2" s="1"/>
  <c r="Q58" i="2" s="1"/>
  <c r="BU57" i="2"/>
  <c r="BQ57" i="2"/>
  <c r="V57" i="2"/>
  <c r="U57" i="2"/>
  <c r="T57" i="2"/>
  <c r="S57" i="2"/>
  <c r="R57" i="2"/>
  <c r="BR57" i="2" s="1"/>
  <c r="BU56" i="2"/>
  <c r="BQ56" i="2"/>
  <c r="V56" i="2"/>
  <c r="U56" i="2"/>
  <c r="P56" i="2" s="1"/>
  <c r="Q56" i="2" s="1"/>
  <c r="T56" i="2"/>
  <c r="S56" i="2"/>
  <c r="R56" i="2"/>
  <c r="BU55" i="2"/>
  <c r="BQ55" i="2"/>
  <c r="V55" i="2"/>
  <c r="U55" i="2"/>
  <c r="T55" i="2"/>
  <c r="S55" i="2"/>
  <c r="R55" i="2"/>
  <c r="BR55" i="2" s="1"/>
  <c r="BU54" i="2"/>
  <c r="BQ54" i="2"/>
  <c r="V54" i="2"/>
  <c r="U54" i="2"/>
  <c r="T54" i="2"/>
  <c r="S54" i="2"/>
  <c r="R54" i="2"/>
  <c r="BU53" i="2"/>
  <c r="BQ53" i="2"/>
  <c r="V53" i="2"/>
  <c r="U53" i="2"/>
  <c r="T53" i="2"/>
  <c r="S53" i="2"/>
  <c r="R53" i="2"/>
  <c r="BR53" i="2" s="1"/>
  <c r="BU52" i="2"/>
  <c r="BQ52" i="2"/>
  <c r="V52" i="2"/>
  <c r="U52" i="2"/>
  <c r="P52" i="2" s="1"/>
  <c r="Q52" i="2" s="1"/>
  <c r="T52" i="2"/>
  <c r="S52" i="2"/>
  <c r="R52" i="2"/>
  <c r="BU51" i="2"/>
  <c r="BQ51" i="2"/>
  <c r="V51" i="2"/>
  <c r="U51" i="2"/>
  <c r="T51" i="2"/>
  <c r="S51" i="2"/>
  <c r="R51" i="2"/>
  <c r="BR51" i="2" s="1"/>
  <c r="P51" i="2"/>
  <c r="Q51" i="2" s="1"/>
  <c r="BU50" i="2"/>
  <c r="BQ50" i="2"/>
  <c r="V50" i="2"/>
  <c r="U50" i="2"/>
  <c r="T50" i="2"/>
  <c r="S50" i="2"/>
  <c r="R50" i="2"/>
  <c r="BU49" i="2"/>
  <c r="BR49" i="2"/>
  <c r="BQ49" i="2"/>
  <c r="V49" i="2"/>
  <c r="U49" i="2"/>
  <c r="T49" i="2"/>
  <c r="S49" i="2"/>
  <c r="R49" i="2"/>
  <c r="P49" i="2" s="1"/>
  <c r="Q49" i="2" s="1"/>
  <c r="BU48" i="2"/>
  <c r="BR48" i="2"/>
  <c r="BS48" i="2" s="1"/>
  <c r="BQ48" i="2"/>
  <c r="V48" i="2"/>
  <c r="U48" i="2"/>
  <c r="T48" i="2"/>
  <c r="S48" i="2"/>
  <c r="P48" i="2" s="1"/>
  <c r="R48" i="2"/>
  <c r="Q48" i="2"/>
  <c r="BU47" i="2"/>
  <c r="BQ47" i="2"/>
  <c r="V47" i="2"/>
  <c r="P47" i="2" s="1"/>
  <c r="Q47" i="2" s="1"/>
  <c r="U47" i="2"/>
  <c r="T47" i="2"/>
  <c r="S47" i="2"/>
  <c r="R47" i="2"/>
  <c r="BR47" i="2" s="1"/>
  <c r="BU46" i="2"/>
  <c r="BQ46" i="2"/>
  <c r="V46" i="2"/>
  <c r="U46" i="2"/>
  <c r="T46" i="2"/>
  <c r="BR46" i="2" s="1"/>
  <c r="S46" i="2"/>
  <c r="R46" i="2"/>
  <c r="BU45" i="2"/>
  <c r="BQ45" i="2"/>
  <c r="V45" i="2"/>
  <c r="U45" i="2"/>
  <c r="T45" i="2"/>
  <c r="S45" i="2"/>
  <c r="BR45" i="2" s="1"/>
  <c r="R45" i="2"/>
  <c r="BU44" i="2"/>
  <c r="BR44" i="2"/>
  <c r="BQ44" i="2"/>
  <c r="V44" i="2"/>
  <c r="U44" i="2"/>
  <c r="T44" i="2"/>
  <c r="S44" i="2"/>
  <c r="R44" i="2"/>
  <c r="BU43" i="2"/>
  <c r="BQ43" i="2"/>
  <c r="V43" i="2"/>
  <c r="U43" i="2"/>
  <c r="T43" i="2"/>
  <c r="S43" i="2"/>
  <c r="R43" i="2"/>
  <c r="BR43" i="2" s="1"/>
  <c r="BU42" i="2"/>
  <c r="BQ42" i="2"/>
  <c r="V42" i="2"/>
  <c r="U42" i="2"/>
  <c r="T42" i="2"/>
  <c r="S42" i="2"/>
  <c r="R42" i="2"/>
  <c r="P42" i="2"/>
  <c r="Q42" i="2" s="1"/>
  <c r="BU41" i="2"/>
  <c r="BQ41" i="2"/>
  <c r="V41" i="2"/>
  <c r="U41" i="2"/>
  <c r="T41" i="2"/>
  <c r="S41" i="2"/>
  <c r="R41" i="2"/>
  <c r="BR41" i="2" s="1"/>
  <c r="BS41" i="2" s="1"/>
  <c r="P41" i="2"/>
  <c r="Q41" i="2" s="1"/>
  <c r="BU40" i="2"/>
  <c r="BR40" i="2"/>
  <c r="BQ40" i="2"/>
  <c r="V40" i="2"/>
  <c r="U40" i="2"/>
  <c r="T40" i="2"/>
  <c r="S40" i="2"/>
  <c r="R40" i="2"/>
  <c r="BU39" i="2"/>
  <c r="BQ39" i="2"/>
  <c r="V39" i="2"/>
  <c r="BR39" i="2" s="1"/>
  <c r="U39" i="2"/>
  <c r="T39" i="2"/>
  <c r="S39" i="2"/>
  <c r="R39" i="2"/>
  <c r="BU38" i="2"/>
  <c r="BQ38" i="2"/>
  <c r="V38" i="2"/>
  <c r="U38" i="2"/>
  <c r="BR38" i="2" s="1"/>
  <c r="T38" i="2"/>
  <c r="S38" i="2"/>
  <c r="R38" i="2"/>
  <c r="BU37" i="2"/>
  <c r="BQ37" i="2"/>
  <c r="V37" i="2"/>
  <c r="U37" i="2"/>
  <c r="T37" i="2"/>
  <c r="P37" i="2" s="1"/>
  <c r="Q37" i="2" s="1"/>
  <c r="S37" i="2"/>
  <c r="R37" i="2"/>
  <c r="BU36" i="2"/>
  <c r="BQ36" i="2"/>
  <c r="V36" i="2"/>
  <c r="U36" i="2"/>
  <c r="T36" i="2"/>
  <c r="S36" i="2"/>
  <c r="R36" i="2"/>
  <c r="BU35" i="2"/>
  <c r="BQ35" i="2"/>
  <c r="V35" i="2"/>
  <c r="U35" i="2"/>
  <c r="T35" i="2"/>
  <c r="S35" i="2"/>
  <c r="BR35" i="2" s="1"/>
  <c r="R35" i="2"/>
  <c r="BU34" i="2"/>
  <c r="BQ34" i="2"/>
  <c r="V34" i="2"/>
  <c r="BR34" i="2" s="1"/>
  <c r="U34" i="2"/>
  <c r="T34" i="2"/>
  <c r="S34" i="2"/>
  <c r="R34" i="2"/>
  <c r="BU33" i="2"/>
  <c r="BQ33" i="2"/>
  <c r="V33" i="2"/>
  <c r="U33" i="2"/>
  <c r="T33" i="2"/>
  <c r="S33" i="2"/>
  <c r="R33" i="2"/>
  <c r="BR33" i="2" s="1"/>
  <c r="BU32" i="2"/>
  <c r="BQ32" i="2"/>
  <c r="V32" i="2"/>
  <c r="U32" i="2"/>
  <c r="T32" i="2"/>
  <c r="S32" i="2"/>
  <c r="BR32" i="2" s="1"/>
  <c r="BS32" i="2" s="1"/>
  <c r="R32" i="2"/>
  <c r="P32" i="2"/>
  <c r="Q32" i="2" s="1"/>
  <c r="BU31" i="2"/>
  <c r="BQ31" i="2"/>
  <c r="V31" i="2"/>
  <c r="U31" i="2"/>
  <c r="T31" i="2"/>
  <c r="S31" i="2"/>
  <c r="R31" i="2"/>
  <c r="P31" i="2" s="1"/>
  <c r="Q31" i="2"/>
  <c r="BU30" i="2"/>
  <c r="BQ30" i="2"/>
  <c r="V30" i="2"/>
  <c r="U30" i="2"/>
  <c r="T30" i="2"/>
  <c r="S30" i="2"/>
  <c r="R30" i="2"/>
  <c r="BR30" i="2" s="1"/>
  <c r="BU29" i="2"/>
  <c r="BQ29" i="2"/>
  <c r="V29" i="2"/>
  <c r="U29" i="2"/>
  <c r="BR29" i="2" s="1"/>
  <c r="T29" i="2"/>
  <c r="S29" i="2"/>
  <c r="R29" i="2"/>
  <c r="BU28" i="2"/>
  <c r="BQ28" i="2"/>
  <c r="V28" i="2"/>
  <c r="U28" i="2"/>
  <c r="T28" i="2"/>
  <c r="S28" i="2"/>
  <c r="P28" i="2" s="1"/>
  <c r="Q28" i="2" s="1"/>
  <c r="R28" i="2"/>
  <c r="BU27" i="2"/>
  <c r="BQ27" i="2"/>
  <c r="V27" i="2"/>
  <c r="U27" i="2"/>
  <c r="T27" i="2"/>
  <c r="S27" i="2"/>
  <c r="BR27" i="2" s="1"/>
  <c r="BS27" i="2" s="1"/>
  <c r="R27" i="2"/>
  <c r="P27" i="2" s="1"/>
  <c r="Q27" i="2" s="1"/>
  <c r="BU26" i="2"/>
  <c r="BQ26" i="2"/>
  <c r="V26" i="2"/>
  <c r="U26" i="2"/>
  <c r="T26" i="2"/>
  <c r="S26" i="2"/>
  <c r="R26" i="2"/>
  <c r="BU25" i="2"/>
  <c r="BR25" i="2"/>
  <c r="BS25" i="2" s="1"/>
  <c r="BQ25" i="2"/>
  <c r="V25" i="2"/>
  <c r="U25" i="2"/>
  <c r="T25" i="2"/>
  <c r="S25" i="2"/>
  <c r="R25" i="2"/>
  <c r="P25" i="2"/>
  <c r="Q25" i="2" s="1"/>
  <c r="BU24" i="2"/>
  <c r="BQ24" i="2"/>
  <c r="V24" i="2"/>
  <c r="BR24" i="2" s="1"/>
  <c r="BS24" i="2" s="1"/>
  <c r="U24" i="2"/>
  <c r="T24" i="2"/>
  <c r="S24" i="2"/>
  <c r="P24" i="2" s="1"/>
  <c r="Q24" i="2" s="1"/>
  <c r="R24" i="2"/>
  <c r="BU23" i="2"/>
  <c r="BQ23" i="2"/>
  <c r="V23" i="2"/>
  <c r="U23" i="2"/>
  <c r="T23" i="2"/>
  <c r="P23" i="2" s="1"/>
  <c r="Q23" i="2" s="1"/>
  <c r="S23" i="2"/>
  <c r="R23" i="2"/>
  <c r="BU22" i="2"/>
  <c r="BQ22" i="2"/>
  <c r="V22" i="2"/>
  <c r="U22" i="2"/>
  <c r="T22" i="2"/>
  <c r="S22" i="2"/>
  <c r="R22" i="2"/>
  <c r="P22" i="2" s="1"/>
  <c r="Q22" i="2" s="1"/>
  <c r="BU21" i="2"/>
  <c r="BQ21" i="2"/>
  <c r="V21" i="2"/>
  <c r="U21" i="2"/>
  <c r="T21" i="2"/>
  <c r="S21" i="2"/>
  <c r="R21" i="2"/>
  <c r="BR21" i="2" s="1"/>
  <c r="BS21" i="2" s="1"/>
  <c r="P21" i="2"/>
  <c r="Q21" i="2" s="1"/>
  <c r="BU20" i="2"/>
  <c r="BQ20" i="2"/>
  <c r="V20" i="2"/>
  <c r="P20" i="2" s="1"/>
  <c r="Q20" i="2" s="1"/>
  <c r="U20" i="2"/>
  <c r="T20" i="2"/>
  <c r="S20" i="2"/>
  <c r="R20" i="2"/>
  <c r="BU19" i="2"/>
  <c r="BQ19" i="2"/>
  <c r="V19" i="2"/>
  <c r="P19" i="2" s="1"/>
  <c r="Q19" i="2" s="1"/>
  <c r="U19" i="2"/>
  <c r="T19" i="2"/>
  <c r="S19" i="2"/>
  <c r="R19" i="2"/>
  <c r="BU18" i="2"/>
  <c r="BQ18" i="2"/>
  <c r="V18" i="2"/>
  <c r="U18" i="2"/>
  <c r="T18" i="2"/>
  <c r="S18" i="2"/>
  <c r="R18" i="2"/>
  <c r="BU17" i="2"/>
  <c r="BQ17" i="2"/>
  <c r="V17" i="2"/>
  <c r="U17" i="2"/>
  <c r="T17" i="2"/>
  <c r="S17" i="2"/>
  <c r="R17" i="2"/>
  <c r="P17" i="2" s="1"/>
  <c r="Q17" i="2" s="1"/>
  <c r="BU16" i="2"/>
  <c r="BQ16" i="2"/>
  <c r="V16" i="2"/>
  <c r="BR16" i="2" s="1"/>
  <c r="BS16" i="2" s="1"/>
  <c r="U16" i="2"/>
  <c r="T16" i="2"/>
  <c r="S16" i="2"/>
  <c r="R16" i="2"/>
  <c r="P16" i="2"/>
  <c r="Q16" i="2" s="1"/>
  <c r="BU15" i="2"/>
  <c r="BQ15" i="2"/>
  <c r="V15" i="2"/>
  <c r="U15" i="2"/>
  <c r="P15" i="2" s="1"/>
  <c r="Q15" i="2" s="1"/>
  <c r="T15" i="2"/>
  <c r="S15" i="2"/>
  <c r="R15" i="2"/>
  <c r="BU14" i="2"/>
  <c r="BQ14" i="2"/>
  <c r="V14" i="2"/>
  <c r="U14" i="2"/>
  <c r="T14" i="2"/>
  <c r="S14" i="2"/>
  <c r="P14" i="2" s="1"/>
  <c r="Q14" i="2" s="1"/>
  <c r="R14" i="2"/>
  <c r="BU13" i="2"/>
  <c r="BQ13" i="2"/>
  <c r="V13" i="2"/>
  <c r="U13" i="2"/>
  <c r="T13" i="2"/>
  <c r="S13" i="2"/>
  <c r="R13" i="2"/>
  <c r="BR13" i="2" s="1"/>
  <c r="BU12" i="2"/>
  <c r="BQ12" i="2"/>
  <c r="V12" i="2"/>
  <c r="U12" i="2"/>
  <c r="T12" i="2"/>
  <c r="S12" i="2"/>
  <c r="R12" i="2"/>
  <c r="BR12" i="2" s="1"/>
  <c r="BU11" i="2"/>
  <c r="BQ11" i="2"/>
  <c r="AF11" i="2"/>
  <c r="AE11" i="2"/>
  <c r="AD11" i="2"/>
  <c r="AC11" i="2"/>
  <c r="V11" i="2"/>
  <c r="U11" i="2"/>
  <c r="BR11" i="2" s="1"/>
  <c r="T11" i="2"/>
  <c r="S11" i="2"/>
  <c r="R11" i="2"/>
  <c r="BU10" i="2"/>
  <c r="BQ10" i="2"/>
  <c r="V10" i="2"/>
  <c r="U10" i="2"/>
  <c r="T10" i="2"/>
  <c r="S10" i="2"/>
  <c r="BR10" i="2" s="1"/>
  <c r="R10" i="2"/>
  <c r="BU9" i="2"/>
  <c r="BQ9" i="2"/>
  <c r="V9" i="2"/>
  <c r="U9" i="2"/>
  <c r="T9" i="2"/>
  <c r="S9" i="2"/>
  <c r="R9" i="2"/>
  <c r="P9" i="2" s="1"/>
  <c r="Q9" i="2" s="1"/>
  <c r="BS49" i="2" l="1"/>
  <c r="BS53" i="2"/>
  <c r="BS47" i="2"/>
  <c r="BS40" i="2"/>
  <c r="BS57" i="2"/>
  <c r="BS73" i="2"/>
  <c r="BS13" i="2"/>
  <c r="BS34" i="2"/>
  <c r="P26" i="2"/>
  <c r="Q26" i="2" s="1"/>
  <c r="BR54" i="2"/>
  <c r="P54" i="2"/>
  <c r="Q54" i="2" s="1"/>
  <c r="BR75" i="2"/>
  <c r="BS75" i="2" s="1"/>
  <c r="P30" i="2"/>
  <c r="Q30" i="2" s="1"/>
  <c r="P35" i="2"/>
  <c r="Q35" i="2" s="1"/>
  <c r="BR37" i="2"/>
  <c r="BS37" i="2" s="1"/>
  <c r="P45" i="2"/>
  <c r="Q45" i="2" s="1"/>
  <c r="P50" i="2"/>
  <c r="Q50" i="2" s="1"/>
  <c r="BR50" i="2"/>
  <c r="P53" i="2"/>
  <c r="Q53" i="2" s="1"/>
  <c r="P57" i="2"/>
  <c r="Q57" i="2" s="1"/>
  <c r="BR88" i="2"/>
  <c r="BS88" i="2" s="1"/>
  <c r="P88" i="2"/>
  <c r="Q88" i="2" s="1"/>
  <c r="BR9" i="2"/>
  <c r="BS9" i="2" s="1"/>
  <c r="BR15" i="2"/>
  <c r="BS15" i="2" s="1"/>
  <c r="P39" i="2"/>
  <c r="Q39" i="2" s="1"/>
  <c r="P40" i="2"/>
  <c r="Q40" i="2" s="1"/>
  <c r="BR63" i="2"/>
  <c r="BS63" i="2" s="1"/>
  <c r="BR67" i="2"/>
  <c r="BS67" i="2" s="1"/>
  <c r="BR69" i="2"/>
  <c r="BS69" i="2" s="1"/>
  <c r="P79" i="2"/>
  <c r="Q79" i="2" s="1"/>
  <c r="BR85" i="2"/>
  <c r="BS85" i="2" s="1"/>
  <c r="BS86" i="2"/>
  <c r="BR93" i="2"/>
  <c r="BS93" i="2" s="1"/>
  <c r="BR107" i="2"/>
  <c r="BS107" i="2" s="1"/>
  <c r="P11" i="2"/>
  <c r="Q11" i="2" s="1"/>
  <c r="BR17" i="2"/>
  <c r="BS17" i="2" s="1"/>
  <c r="BR22" i="2"/>
  <c r="BS22" i="2" s="1"/>
  <c r="P29" i="2"/>
  <c r="Q29" i="2" s="1"/>
  <c r="P38" i="2"/>
  <c r="Q38" i="2" s="1"/>
  <c r="BS110" i="2"/>
  <c r="P13" i="2"/>
  <c r="Q13" i="2" s="1"/>
  <c r="BR19" i="2"/>
  <c r="BS19" i="2" s="1"/>
  <c r="P34" i="2"/>
  <c r="Q34" i="2" s="1"/>
  <c r="P44" i="2"/>
  <c r="Q44" i="2" s="1"/>
  <c r="BR70" i="2"/>
  <c r="BS70" i="2" s="1"/>
  <c r="BR72" i="2"/>
  <c r="BS72" i="2" s="1"/>
  <c r="P72" i="2"/>
  <c r="Q72" i="2" s="1"/>
  <c r="P10" i="2"/>
  <c r="Q10" i="2" s="1"/>
  <c r="BR14" i="2"/>
  <c r="BS14" i="2" s="1"/>
  <c r="BR56" i="2"/>
  <c r="BS56" i="2" s="1"/>
  <c r="BR64" i="2"/>
  <c r="BS64" i="2" s="1"/>
  <c r="BS79" i="2"/>
  <c r="BR26" i="2"/>
  <c r="BR31" i="2"/>
  <c r="BS31" i="2" s="1"/>
  <c r="P33" i="2"/>
  <c r="Q33" i="2" s="1"/>
  <c r="P43" i="2"/>
  <c r="Q43" i="2" s="1"/>
  <c r="BR60" i="2"/>
  <c r="BS60" i="2" s="1"/>
  <c r="P64" i="2"/>
  <c r="Q64" i="2" s="1"/>
  <c r="P68" i="2"/>
  <c r="Q68" i="2" s="1"/>
  <c r="BR68" i="2"/>
  <c r="BS68" i="2" s="1"/>
  <c r="P71" i="2"/>
  <c r="Q71" i="2" s="1"/>
  <c r="BR92" i="2"/>
  <c r="BS92" i="2" s="1"/>
  <c r="P12" i="2"/>
  <c r="Q12" i="2" s="1"/>
  <c r="BR18" i="2"/>
  <c r="BS18" i="2" s="1"/>
  <c r="P18" i="2"/>
  <c r="Q18" i="2" s="1"/>
  <c r="BR20" i="2"/>
  <c r="BS20" i="2" s="1"/>
  <c r="BR23" i="2"/>
  <c r="BS23" i="2" s="1"/>
  <c r="BR28" i="2"/>
  <c r="BS28" i="2" s="1"/>
  <c r="BR52" i="2"/>
  <c r="BS52" i="2" s="1"/>
  <c r="P78" i="2"/>
  <c r="Q78" i="2" s="1"/>
  <c r="P84" i="2"/>
  <c r="Q84" i="2" s="1"/>
  <c r="BR84" i="2"/>
  <c r="BS84" i="2" s="1"/>
  <c r="BS33" i="2"/>
  <c r="BS43" i="2"/>
  <c r="BS55" i="2"/>
  <c r="P59" i="2"/>
  <c r="Q59" i="2" s="1"/>
  <c r="BR59" i="2"/>
  <c r="BS65" i="2"/>
  <c r="BS51" i="2"/>
  <c r="P55" i="2"/>
  <c r="Q55" i="2" s="1"/>
  <c r="BR80" i="2"/>
  <c r="BS80" i="2" s="1"/>
  <c r="P80" i="2"/>
  <c r="Q80" i="2" s="1"/>
  <c r="BR89" i="2"/>
  <c r="P89" i="2"/>
  <c r="Q89" i="2" s="1"/>
  <c r="BS97" i="2"/>
  <c r="BS101" i="2"/>
  <c r="BR36" i="2"/>
  <c r="BS36" i="2" s="1"/>
  <c r="P36" i="2"/>
  <c r="Q36" i="2" s="1"/>
  <c r="P77" i="2"/>
  <c r="Q77" i="2" s="1"/>
  <c r="BR77" i="2"/>
  <c r="BS77" i="2" s="1"/>
  <c r="BS108" i="2"/>
  <c r="Q100" i="2"/>
  <c r="BS131" i="2"/>
  <c r="Q136" i="2"/>
  <c r="BS136" i="2"/>
  <c r="BS150" i="2"/>
  <c r="BS220" i="2"/>
  <c r="BS231" i="2"/>
  <c r="BS249" i="2"/>
  <c r="BS258" i="2"/>
  <c r="BS263" i="2"/>
  <c r="BR66" i="2"/>
  <c r="BS66" i="2" s="1"/>
  <c r="P46" i="2"/>
  <c r="Q46" i="2" s="1"/>
  <c r="P82" i="2"/>
  <c r="Q82" i="2" s="1"/>
  <c r="BR90" i="2"/>
  <c r="BS90" i="2" s="1"/>
  <c r="P95" i="2"/>
  <c r="Q95" i="2" s="1"/>
  <c r="P99" i="2"/>
  <c r="Q99" i="2" s="1"/>
  <c r="BS155" i="2"/>
  <c r="Q160" i="2"/>
  <c r="BS160" i="2"/>
  <c r="BS210" i="2"/>
  <c r="BS276" i="2"/>
  <c r="BS279" i="2"/>
  <c r="BS194" i="2"/>
  <c r="BS247" i="2"/>
  <c r="BS281" i="2"/>
  <c r="BR76" i="2"/>
  <c r="BS76" i="2" s="1"/>
  <c r="BR105" i="2"/>
  <c r="BS105" i="2" s="1"/>
  <c r="P108" i="2"/>
  <c r="Q108" i="2" s="1"/>
  <c r="BS123" i="2"/>
  <c r="BS173" i="2"/>
  <c r="BS243" i="2"/>
  <c r="BS270" i="2"/>
  <c r="BS275" i="2"/>
  <c r="BS171" i="2"/>
  <c r="BS186" i="2"/>
  <c r="BS191" i="2"/>
  <c r="Q196" i="2"/>
  <c r="BS196" i="2"/>
  <c r="BS260" i="2"/>
  <c r="BR74" i="2"/>
  <c r="BS74" i="2" s="1"/>
  <c r="BS209" i="2"/>
  <c r="BR104" i="2"/>
  <c r="BS104" i="2" s="1"/>
  <c r="P107" i="2"/>
  <c r="Q107" i="2" s="1"/>
  <c r="Q172" i="2"/>
  <c r="BS172" i="2"/>
  <c r="BS206" i="2"/>
  <c r="BS225" i="2"/>
  <c r="BS272" i="2"/>
  <c r="BR82" i="2"/>
  <c r="BR42" i="2"/>
  <c r="BS42" i="2" s="1"/>
  <c r="BR78" i="2"/>
  <c r="BR95" i="2"/>
  <c r="BS95" i="2" s="1"/>
  <c r="BS114" i="2"/>
  <c r="BS143" i="2"/>
  <c r="Q148" i="2"/>
  <c r="BS148" i="2"/>
  <c r="BS207" i="2"/>
  <c r="Q124" i="2"/>
  <c r="BS124" i="2"/>
  <c r="P83" i="2"/>
  <c r="Q83" i="2" s="1"/>
  <c r="P91" i="2"/>
  <c r="Q91" i="2" s="1"/>
  <c r="P97" i="2"/>
  <c r="Q97" i="2" s="1"/>
  <c r="P102" i="2"/>
  <c r="Q102" i="2" s="1"/>
  <c r="BR103" i="2"/>
  <c r="BS103" i="2" s="1"/>
  <c r="P110" i="2"/>
  <c r="Q110" i="2" s="1"/>
  <c r="BS183" i="2"/>
  <c r="BS203" i="2"/>
  <c r="BS237" i="2"/>
  <c r="BS253" i="2"/>
  <c r="BS269" i="2"/>
  <c r="BS135" i="2"/>
  <c r="BS158" i="2"/>
  <c r="BS224" i="2"/>
  <c r="P106" i="2"/>
  <c r="Q106" i="2" s="1"/>
  <c r="BR106" i="2"/>
  <c r="Q184" i="2"/>
  <c r="BS184" i="2"/>
  <c r="BS235" i="2"/>
  <c r="BS252" i="2"/>
  <c r="BR122" i="2"/>
  <c r="BS122" i="2" s="1"/>
  <c r="BR134" i="2"/>
  <c r="BS134" i="2" s="1"/>
  <c r="BR146" i="2"/>
  <c r="BS146" i="2" s="1"/>
  <c r="P258" i="2"/>
  <c r="Q258" i="2" s="1"/>
  <c r="P270" i="2"/>
  <c r="Q270" i="2" s="1"/>
  <c r="BR278" i="2"/>
  <c r="BS278" i="2" s="1"/>
  <c r="P282" i="2"/>
  <c r="Q282" i="2" s="1"/>
  <c r="BR121" i="2"/>
  <c r="BS121" i="2" s="1"/>
  <c r="P125" i="2"/>
  <c r="Q125" i="2" s="1"/>
  <c r="BR133" i="2"/>
  <c r="BS133" i="2" s="1"/>
  <c r="P137" i="2"/>
  <c r="Q137" i="2" s="1"/>
  <c r="BR145" i="2"/>
  <c r="BS145" i="2" s="1"/>
  <c r="BR157" i="2"/>
  <c r="BS157" i="2" s="1"/>
  <c r="BR169" i="2"/>
  <c r="BS169" i="2" s="1"/>
  <c r="BR181" i="2"/>
  <c r="BS181" i="2" s="1"/>
  <c r="P185" i="2"/>
  <c r="Q185" i="2" s="1"/>
  <c r="BR193" i="2"/>
  <c r="BS193" i="2" s="1"/>
  <c r="P197" i="2"/>
  <c r="Q197" i="2" s="1"/>
  <c r="BR205" i="2"/>
  <c r="BS205" i="2" s="1"/>
  <c r="P209" i="2"/>
  <c r="Q209" i="2" s="1"/>
  <c r="BR217" i="2"/>
  <c r="BS217" i="2" s="1"/>
  <c r="P221" i="2"/>
  <c r="Q221" i="2" s="1"/>
  <c r="BR233" i="2"/>
  <c r="BS233" i="2" s="1"/>
  <c r="BR245" i="2"/>
  <c r="BS245" i="2" s="1"/>
  <c r="BR265" i="2"/>
  <c r="BS265" i="2" s="1"/>
  <c r="BR277" i="2"/>
  <c r="BS277" i="2" s="1"/>
  <c r="BR120" i="2"/>
  <c r="BS120" i="2" s="1"/>
  <c r="BR132" i="2"/>
  <c r="BS132" i="2" s="1"/>
  <c r="BR144" i="2"/>
  <c r="BS144" i="2" s="1"/>
  <c r="BR156" i="2"/>
  <c r="BS156" i="2" s="1"/>
  <c r="BR168" i="2"/>
  <c r="BS168" i="2" s="1"/>
  <c r="BR180" i="2"/>
  <c r="BS180" i="2" s="1"/>
  <c r="BR192" i="2"/>
  <c r="BS192" i="2" s="1"/>
  <c r="BR204" i="2"/>
  <c r="BS204" i="2" s="1"/>
  <c r="P208" i="2"/>
  <c r="Q208" i="2" s="1"/>
  <c r="BR216" i="2"/>
  <c r="BS216" i="2" s="1"/>
  <c r="P220" i="2"/>
  <c r="Q220" i="2" s="1"/>
  <c r="P224" i="2"/>
  <c r="Q224" i="2" s="1"/>
  <c r="BR232" i="2"/>
  <c r="BS232" i="2" s="1"/>
  <c r="P236" i="2"/>
  <c r="Q236" i="2" s="1"/>
  <c r="BR244" i="2"/>
  <c r="BS244" i="2" s="1"/>
  <c r="P248" i="2"/>
  <c r="Q248" i="2" s="1"/>
  <c r="BR264" i="2"/>
  <c r="BS264" i="2" s="1"/>
  <c r="P268" i="2"/>
  <c r="Q268" i="2" s="1"/>
  <c r="P280" i="2"/>
  <c r="Q280" i="2" s="1"/>
  <c r="BR118" i="2"/>
  <c r="BS118" i="2" s="1"/>
  <c r="BR130" i="2"/>
  <c r="BS130" i="2" s="1"/>
  <c r="BR142" i="2"/>
  <c r="BS142" i="2" s="1"/>
  <c r="BR154" i="2"/>
  <c r="BS154" i="2" s="1"/>
  <c r="BR166" i="2"/>
  <c r="BS166" i="2" s="1"/>
  <c r="BR178" i="2"/>
  <c r="BS178" i="2" s="1"/>
  <c r="BR190" i="2"/>
  <c r="BS190" i="2" s="1"/>
  <c r="BR202" i="2"/>
  <c r="BS202" i="2" s="1"/>
  <c r="BR214" i="2"/>
  <c r="BS214" i="2" s="1"/>
  <c r="BR230" i="2"/>
  <c r="BS230" i="2" s="1"/>
  <c r="BR242" i="2"/>
  <c r="BS242" i="2" s="1"/>
  <c r="BR262" i="2"/>
  <c r="BS262" i="2" s="1"/>
  <c r="BR274" i="2"/>
  <c r="BS274" i="2" s="1"/>
  <c r="BR117" i="2"/>
  <c r="BS117" i="2" s="1"/>
  <c r="BR129" i="2"/>
  <c r="BS129" i="2" s="1"/>
  <c r="BR141" i="2"/>
  <c r="BS141" i="2" s="1"/>
  <c r="BR153" i="2"/>
  <c r="BS153" i="2" s="1"/>
  <c r="BR165" i="2"/>
  <c r="BS165" i="2" s="1"/>
  <c r="BR177" i="2"/>
  <c r="BS177" i="2" s="1"/>
  <c r="BR189" i="2"/>
  <c r="BS189" i="2" s="1"/>
  <c r="BR201" i="2"/>
  <c r="BS201" i="2" s="1"/>
  <c r="BR213" i="2"/>
  <c r="BS213" i="2" s="1"/>
  <c r="BR229" i="2"/>
  <c r="BS229" i="2" s="1"/>
  <c r="BR241" i="2"/>
  <c r="BS241" i="2" s="1"/>
  <c r="BR261" i="2"/>
  <c r="BS261" i="2" s="1"/>
  <c r="BR273" i="2"/>
  <c r="BS273" i="2" s="1"/>
  <c r="BR228" i="2"/>
  <c r="BS228" i="2" s="1"/>
  <c r="BR240" i="2"/>
  <c r="BS240" i="2" s="1"/>
  <c r="BR256" i="2"/>
  <c r="BS256" i="2" s="1"/>
  <c r="P257" i="2"/>
  <c r="Q257" i="2" s="1"/>
  <c r="P252" i="2"/>
  <c r="Q252" i="2" s="1"/>
  <c r="BS282" i="2" l="1"/>
  <c r="BS268" i="2"/>
  <c r="BS54" i="2"/>
  <c r="BS11" i="2"/>
  <c r="BS78" i="2"/>
  <c r="BS257" i="2"/>
  <c r="BS91" i="2"/>
  <c r="BS71" i="2"/>
  <c r="BS236" i="2"/>
  <c r="BS46" i="2"/>
  <c r="BS102" i="2"/>
  <c r="BS185" i="2"/>
  <c r="BS82" i="2"/>
  <c r="BS59" i="2"/>
  <c r="BS26" i="2"/>
  <c r="BS30" i="2"/>
  <c r="BS83" i="2"/>
  <c r="BS280" i="2"/>
  <c r="BS248" i="2"/>
  <c r="BS197" i="2"/>
  <c r="BS50" i="2"/>
  <c r="BS45" i="2"/>
  <c r="BS208" i="2"/>
  <c r="BS99" i="2"/>
  <c r="BS39" i="2"/>
  <c r="BS221" i="2"/>
  <c r="BS10" i="2"/>
  <c r="BS35" i="2"/>
  <c r="BS137" i="2"/>
  <c r="BS29" i="2"/>
  <c r="BS12" i="2"/>
  <c r="BS106" i="2"/>
  <c r="BS125" i="2"/>
  <c r="BS89" i="2"/>
  <c r="BS44" i="2"/>
  <c r="BS3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Nathaniel Teffo</author>
  </authors>
  <commentList>
    <comment ref="P8" authorId="0" shapeId="0" xr:uid="{63FA1470-A39C-494A-BD64-6D92F06D6CFB}">
      <text>
        <r>
          <rPr>
            <b/>
            <sz val="9"/>
            <color indexed="81"/>
            <rFont val="Tahoma"/>
            <family val="2"/>
          </rPr>
          <t>Nathaniel Teffo:</t>
        </r>
        <r>
          <rPr>
            <sz val="9"/>
            <color indexed="81"/>
            <rFont val="Tahoma"/>
            <family val="2"/>
          </rPr>
          <t xml:space="preserve">
Not pulling through correctly</t>
        </r>
      </text>
    </comment>
    <comment ref="AD60" authorId="0" shapeId="0" xr:uid="{E69E63E3-8CB9-4C65-B78B-9AAADE38431E}">
      <text>
        <r>
          <rPr>
            <b/>
            <sz val="9"/>
            <color indexed="81"/>
            <rFont val="Tahoma"/>
            <family val="2"/>
          </rPr>
          <t>Nathaniel Teffo:</t>
        </r>
        <r>
          <rPr>
            <sz val="9"/>
            <color indexed="81"/>
            <rFont val="Tahoma"/>
            <family val="2"/>
          </rPr>
          <t xml:space="preserve">
Changed manually to Lack od skills</t>
        </r>
      </text>
    </comment>
    <comment ref="AF113" authorId="0" shapeId="0" xr:uid="{F62296F4-A4DB-4DFD-BD53-8C7E3496F35A}">
      <text>
        <r>
          <rPr>
            <b/>
            <sz val="9"/>
            <color indexed="81"/>
            <rFont val="Tahoma"/>
            <family val="2"/>
          </rPr>
          <t>Nathaniel Teffo:</t>
        </r>
        <r>
          <rPr>
            <sz val="9"/>
            <color indexed="81"/>
            <rFont val="Tahoma"/>
            <family val="2"/>
          </rPr>
          <t xml:space="preserve">
Changed incorrect commitments register to "Lack of records and documents"</t>
        </r>
      </text>
    </comment>
    <comment ref="AD195" authorId="0" shapeId="0" xr:uid="{B0AEE024-5599-4164-9E42-0FF85A5CEA45}">
      <text>
        <r>
          <rPr>
            <b/>
            <sz val="9"/>
            <color indexed="81"/>
            <rFont val="Tahoma"/>
            <family val="2"/>
          </rPr>
          <t>Nathaniel Teffo:</t>
        </r>
        <r>
          <rPr>
            <sz val="9"/>
            <color indexed="81"/>
            <rFont val="Tahoma"/>
            <family val="2"/>
          </rPr>
          <t xml:space="preserve">
Changed manually to Lack od skills</t>
        </r>
      </text>
    </comment>
  </commentList>
</comments>
</file>

<file path=xl/sharedStrings.xml><?xml version="1.0" encoding="utf-8"?>
<sst xmlns="http://schemas.openxmlformats.org/spreadsheetml/2006/main" count="17861" uniqueCount="1437">
  <si>
    <t>Consolidated Audit outcomes - Consultants</t>
  </si>
  <si>
    <t>Engagements:</t>
  </si>
  <si>
    <t>Financial Audit</t>
  </si>
  <si>
    <t>GR Report?:</t>
  </si>
  <si>
    <t>Yes</t>
  </si>
  <si>
    <t>AGSA Audits?:</t>
  </si>
  <si>
    <t>Number</t>
  </si>
  <si>
    <t>Auditee ID</t>
  </si>
  <si>
    <t>Auditee</t>
  </si>
  <si>
    <t>Auditee Catagory</t>
  </si>
  <si>
    <t>Auditee type</t>
  </si>
  <si>
    <t>Municipal district</t>
  </si>
  <si>
    <t>Audit opinion</t>
  </si>
  <si>
    <t>Location</t>
  </si>
  <si>
    <t>BU</t>
  </si>
  <si>
    <t>Sector(PFMA Only)</t>
  </si>
  <si>
    <t>Portfolio(PFMA Only)</t>
  </si>
  <si>
    <t>Cluster(PFMA Only)</t>
  </si>
  <si>
    <t>Consultant Appointed</t>
  </si>
  <si>
    <t>Audit perfomed</t>
  </si>
  <si>
    <t>Findings from audit</t>
  </si>
  <si>
    <t>Combined financial reporting costs</t>
  </si>
  <si>
    <t>Consultant cost - internal</t>
  </si>
  <si>
    <t>Financial reporting - internal</t>
  </si>
  <si>
    <t/>
  </si>
  <si>
    <t>Performance Information</t>
  </si>
  <si>
    <t>Cosultants  details  and costs - other institutions</t>
  </si>
  <si>
    <t>Consultants names - other institutions</t>
  </si>
  <si>
    <t>Total financial reporting consultants costs</t>
  </si>
  <si>
    <t>Total financial reporting costs</t>
  </si>
  <si>
    <t>Preparation or review of financial statements - Total</t>
  </si>
  <si>
    <t>Asset management - Total</t>
  </si>
  <si>
    <t>Accounting services - Total</t>
  </si>
  <si>
    <t>Tax services -Total</t>
  </si>
  <si>
    <t>Other financial reporting services</t>
  </si>
  <si>
    <t>Total</t>
  </si>
  <si>
    <t>Financial reporting</t>
  </si>
  <si>
    <t>Performance information</t>
  </si>
  <si>
    <t>IT related services</t>
  </si>
  <si>
    <t>Other</t>
  </si>
  <si>
    <t>Number of consultants</t>
  </si>
  <si>
    <t>Recurring consultant appointment</t>
  </si>
  <si>
    <t>Consultant appointment reason</t>
  </si>
  <si>
    <t>Material misstatements</t>
  </si>
  <si>
    <t>Reasons - material misstatements</t>
  </si>
  <si>
    <t>Description of other auditee ineffectiveness:</t>
  </si>
  <si>
    <t>Preparation or review of financial statements</t>
  </si>
  <si>
    <t>Asset management</t>
  </si>
  <si>
    <t>Accounting services</t>
  </si>
  <si>
    <t>Tax services</t>
  </si>
  <si>
    <t>Preparation or review of financial statements  costs</t>
  </si>
  <si>
    <t>Asset management costs</t>
  </si>
  <si>
    <t>Accounting services costs</t>
  </si>
  <si>
    <t>Tax services costs</t>
  </si>
  <si>
    <t>Other financial reporting services costs</t>
  </si>
  <si>
    <t>Description of other financial reporting costs</t>
  </si>
  <si>
    <t>Material findings</t>
  </si>
  <si>
    <t>Reasons - material findings</t>
  </si>
  <si>
    <t>Who paid consultants</t>
  </si>
  <si>
    <t>Number of consultants - other institutions</t>
  </si>
  <si>
    <t>Recurring consultant appointment - other institutions</t>
  </si>
  <si>
    <t>Consultant appointment reason- other institutions</t>
  </si>
  <si>
    <t>Material misstatements - other institutions</t>
  </si>
  <si>
    <t>Reasons - material misstatements - other institutions</t>
  </si>
  <si>
    <t>Description of other auditee ineffectiveness - other institutions</t>
  </si>
  <si>
    <t>Financial reporting consultant costs - current year - other</t>
  </si>
  <si>
    <t>Preparation or review of financial statements - other institutions</t>
  </si>
  <si>
    <t>Asset management costs - other institutions</t>
  </si>
  <si>
    <t>Accounting services costs - other institutions</t>
  </si>
  <si>
    <t>Tax services costs - other institutions</t>
  </si>
  <si>
    <t>Other financial reporting services costs - other institutions</t>
  </si>
  <si>
    <t>Description of other financial reporting costs - other institutions</t>
  </si>
  <si>
    <t>Asset management -other institutions</t>
  </si>
  <si>
    <t>Accounting services- other institutions</t>
  </si>
  <si>
    <t>Tax services- other institutions</t>
  </si>
  <si>
    <t>Other financial reporting services - other institutions</t>
  </si>
  <si>
    <t>Finance unit salary costs</t>
  </si>
  <si>
    <t>Intermediate</t>
  </si>
  <si>
    <t>!Kheis Local Municipality</t>
  </si>
  <si>
    <t>Municipalities</t>
  </si>
  <si>
    <t>Local Municipality</t>
  </si>
  <si>
    <t>ZF Mgcawu District</t>
  </si>
  <si>
    <t>Disclaimer</t>
  </si>
  <si>
    <t>NC</t>
  </si>
  <si>
    <t>Lack of skills and vacancies</t>
  </si>
  <si>
    <t>Yes-Repeat</t>
  </si>
  <si>
    <t>Lack of records and documents</t>
  </si>
  <si>
    <t>SMEC</t>
  </si>
  <si>
    <t>Abaqulusi Municipality</t>
  </si>
  <si>
    <t>Zululand</t>
  </si>
  <si>
    <t>Unqualified with findings</t>
  </si>
  <si>
    <t>KZN</t>
  </si>
  <si>
    <t>Lack of skills</t>
  </si>
  <si>
    <t>Consultant did not deliver</t>
  </si>
  <si>
    <t>Dynamic Dashing Solutions</t>
  </si>
  <si>
    <t>PK Consulting</t>
  </si>
  <si>
    <t>CoGTA - Provincial</t>
  </si>
  <si>
    <t>No</t>
  </si>
  <si>
    <t>Alfred Duma Local Municipality</t>
  </si>
  <si>
    <t>uThukela</t>
  </si>
  <si>
    <t>Alfred Nzo District Municipality</t>
  </si>
  <si>
    <t>District Municipality</t>
  </si>
  <si>
    <t>Alfred Nzo</t>
  </si>
  <si>
    <t>EC</t>
  </si>
  <si>
    <t>Bonakude Consulting (Pty) Ltd</t>
  </si>
  <si>
    <t>Amahlati Municipality</t>
  </si>
  <si>
    <t>Amatole</t>
  </si>
  <si>
    <t>Qualified</t>
  </si>
  <si>
    <t>Inadequate review of work</t>
  </si>
  <si>
    <t>Amajuba District Municipality</t>
  </si>
  <si>
    <t>Amajuba</t>
  </si>
  <si>
    <t>Max Prof</t>
  </si>
  <si>
    <t>Amathole District Municipality</t>
  </si>
  <si>
    <t>Vacancies</t>
  </si>
  <si>
    <t>Maximum Profit recovery</t>
  </si>
  <si>
    <t>Ba-Phalaborwa Municipality</t>
  </si>
  <si>
    <t>Mopani</t>
  </si>
  <si>
    <t>LP</t>
  </si>
  <si>
    <t>Sempro Consulting</t>
  </si>
  <si>
    <t>Beaufort West Municipality</t>
  </si>
  <si>
    <t>Central Karoo</t>
  </si>
  <si>
    <t>WC</t>
  </si>
  <si>
    <t>Mubesko Afrika</t>
  </si>
  <si>
    <t>Mampudi Holdings</t>
  </si>
  <si>
    <t>Bela-Bela Municipality</t>
  </si>
  <si>
    <t>Waterberg</t>
  </si>
  <si>
    <t>Bergrivier Municipality</t>
  </si>
  <si>
    <t>West Coast</t>
  </si>
  <si>
    <t>Unqualified with no findings</t>
  </si>
  <si>
    <t>Siyanda</t>
  </si>
  <si>
    <t>Mubesko</t>
  </si>
  <si>
    <t>Big 5 Hlabisa Local Municipality</t>
  </si>
  <si>
    <t>uMkhanyakude</t>
  </si>
  <si>
    <t>Bitou Municipality</t>
  </si>
  <si>
    <t>Garden Route</t>
  </si>
  <si>
    <t>Mubesko Africa</t>
  </si>
  <si>
    <t>Blouberg Municipality</t>
  </si>
  <si>
    <t>Capricorn</t>
  </si>
  <si>
    <t>Blue Crane Route Municipality</t>
  </si>
  <si>
    <t>Sarah Baartman</t>
  </si>
  <si>
    <t>A2A Kopano Inc</t>
  </si>
  <si>
    <t>Bojanala Platinum District Municipality</t>
  </si>
  <si>
    <t>Bojanala Platinum</t>
  </si>
  <si>
    <t>NW</t>
  </si>
  <si>
    <t>Breede Valley Municipality</t>
  </si>
  <si>
    <t>Cape Winelands</t>
  </si>
  <si>
    <t>Buffalo City Metropolitan Municipality</t>
  </si>
  <si>
    <t>Metropolitan Municipality</t>
  </si>
  <si>
    <t>Buffalo City Metro</t>
  </si>
  <si>
    <t>Bushbuckridge Municipality</t>
  </si>
  <si>
    <t>Ehlanzeni</t>
  </si>
  <si>
    <t>MP</t>
  </si>
  <si>
    <t>District municipality</t>
  </si>
  <si>
    <t>Cape Agulhas Municipality</t>
  </si>
  <si>
    <t>Overberg</t>
  </si>
  <si>
    <t>Cape Winelands District Municipality</t>
  </si>
  <si>
    <t>Capricorn District Municipality</t>
  </si>
  <si>
    <t>Morar Incorporated</t>
  </si>
  <si>
    <t>Cederberg Municipality</t>
  </si>
  <si>
    <t>Maximum Profit Recovery</t>
  </si>
  <si>
    <t>Centlec (Pty) Ltd</t>
  </si>
  <si>
    <t>Municipal entities</t>
  </si>
  <si>
    <t>Municipal Entity</t>
  </si>
  <si>
    <t>Mangaung</t>
  </si>
  <si>
    <t>FS</t>
  </si>
  <si>
    <t>Makomota Investment Holdings Pty Ltd</t>
  </si>
  <si>
    <t>Central Karoo District Municipality</t>
  </si>
  <si>
    <t>Chief Albert Luthuli Municipality</t>
  </si>
  <si>
    <t>Gert Sibande</t>
  </si>
  <si>
    <t>PK Financial Consultants</t>
  </si>
  <si>
    <t>Provincial Treasury</t>
  </si>
  <si>
    <t>Chris Hani District Municipality</t>
  </si>
  <si>
    <t>Chris Hani</t>
  </si>
  <si>
    <t>Poor project management</t>
  </si>
  <si>
    <t>City of Cape Town</t>
  </si>
  <si>
    <t>Cape Town Metro</t>
  </si>
  <si>
    <t>City of Ekurhuleni Metropolitan Municipality</t>
  </si>
  <si>
    <t>Ekurhuleni Metro</t>
  </si>
  <si>
    <t>GP</t>
  </si>
  <si>
    <t>City of Johannesburg Metropolitan Municipality</t>
  </si>
  <si>
    <t>Johannesburg Metro</t>
  </si>
  <si>
    <t>City of Matlosana</t>
  </si>
  <si>
    <t>Dr Kenneth Kaunda</t>
  </si>
  <si>
    <t>EMS Consulting</t>
  </si>
  <si>
    <t>MAXPROF</t>
  </si>
  <si>
    <t>City of Mbombela Local Municipality</t>
  </si>
  <si>
    <t>Altimax</t>
  </si>
  <si>
    <t>JBFE Consulting</t>
  </si>
  <si>
    <t>City of Tshwane Metropolitan Municipality</t>
  </si>
  <si>
    <t>Tshwane Metro</t>
  </si>
  <si>
    <t>City Power Johannesburg SOC Ltd</t>
  </si>
  <si>
    <t>Collins Chabane Local Municipality</t>
  </si>
  <si>
    <t>Vhembe</t>
  </si>
  <si>
    <t>Dannhauser Municipality</t>
  </si>
  <si>
    <t>Dawid Kruiper Local Municipality</t>
  </si>
  <si>
    <t>SMEC South Africa (Pty) Ltd</t>
  </si>
  <si>
    <t>Dihlabeng Local Municipality</t>
  </si>
  <si>
    <t>Thabo Mofutsanyana</t>
  </si>
  <si>
    <t>Dikgatlong Local Municipality</t>
  </si>
  <si>
    <t>Frances Baard</t>
  </si>
  <si>
    <t>Dipaleseng Municipality</t>
  </si>
  <si>
    <t>MunSoft</t>
  </si>
  <si>
    <t>MaxProf</t>
  </si>
  <si>
    <t>Ditsobotla Local Municipality</t>
  </si>
  <si>
    <t>Ngaka Modiri Molema</t>
  </si>
  <si>
    <t>Dr A B Xuma Local Municipality</t>
  </si>
  <si>
    <t>Nyalambisa Financial Services</t>
  </si>
  <si>
    <t>Engnet Solutions</t>
  </si>
  <si>
    <t>Dr Beyers Naudé Local Municipality</t>
  </si>
  <si>
    <t>Dr Nkosazana Dlamini Zuma Local Municipality</t>
  </si>
  <si>
    <t>Harry Gwala</t>
  </si>
  <si>
    <t>Dr Pixley Ka Isaka Seme Local Municipality</t>
  </si>
  <si>
    <t>Ducharme asset management and accounting</t>
  </si>
  <si>
    <t>Dr. JS Moroka Municipality</t>
  </si>
  <si>
    <t>Nkangala</t>
  </si>
  <si>
    <t>Dr. Kenneth Kaunda District Municipality</t>
  </si>
  <si>
    <t>Kreston North West</t>
  </si>
  <si>
    <t>Dr. Ruth Segomotsi Mompati District Municipality</t>
  </si>
  <si>
    <t>Dr Ruth S Mompati</t>
  </si>
  <si>
    <t>KMH Chartered Accountants</t>
  </si>
  <si>
    <t>Drakenstein Municipality</t>
  </si>
  <si>
    <t>East Rand Water Care Company</t>
  </si>
  <si>
    <t>eDumbe Municipality</t>
  </si>
  <si>
    <t>Ehlanzeni District Municipality</t>
  </si>
  <si>
    <t>Elias Motsoaledi Municipality</t>
  </si>
  <si>
    <t>Sekhukhune</t>
  </si>
  <si>
    <t>AMBITION  PARTNERS CHARTERED</t>
  </si>
  <si>
    <t>Elundini Municipality</t>
  </si>
  <si>
    <t>Joe Gqabi</t>
  </si>
  <si>
    <t>Imani Business Advisory Services (Pty) Ltd</t>
  </si>
  <si>
    <t>SelectItem</t>
  </si>
  <si>
    <t>eMadlangeni Municipality</t>
  </si>
  <si>
    <t>Emakhazeni Local Municipality</t>
  </si>
  <si>
    <t>Adverse</t>
  </si>
  <si>
    <t>Munsoft</t>
  </si>
  <si>
    <t>Emalahleni Municipality</t>
  </si>
  <si>
    <t>Market Demand</t>
  </si>
  <si>
    <t>Emalahleni Municipality (EC)</t>
  </si>
  <si>
    <t>CCG Systems</t>
  </si>
  <si>
    <t>Emfuleni Local Municipality</t>
  </si>
  <si>
    <t>Sedibeng</t>
  </si>
  <si>
    <t>N/A</t>
  </si>
  <si>
    <t>Emthanjeni Local Municipality</t>
  </si>
  <si>
    <t>Pixley Ka Seme - NC</t>
  </si>
  <si>
    <t>Other auditee ineffectiveness</t>
  </si>
  <si>
    <t>Endumeni Municipality</t>
  </si>
  <si>
    <t>uMzinyathi</t>
  </si>
  <si>
    <t>Ntshidi and Associates</t>
  </si>
  <si>
    <t>SDM Asset Management and Consulting</t>
  </si>
  <si>
    <t>Enoch Mgijima Local Municipality</t>
  </si>
  <si>
    <t>Ephraim Mogale Municipality</t>
  </si>
  <si>
    <t>eThekwini Metropolitan Municipality</t>
  </si>
  <si>
    <t>eThekwini Metro</t>
  </si>
  <si>
    <t>Fetakgomo Tubatse Local Municipality</t>
  </si>
  <si>
    <t>Maximum Profit Recovery (Pty) Ltd</t>
  </si>
  <si>
    <t>Fezile Dabi District Municipality</t>
  </si>
  <si>
    <t>Fezile Dabi</t>
  </si>
  <si>
    <t>EMS Solutions</t>
  </si>
  <si>
    <t>Frances Baard District Municipality</t>
  </si>
  <si>
    <t>Gamagara Local Municipality</t>
  </si>
  <si>
    <t>John Taolo Gaetsewe</t>
  </si>
  <si>
    <t>INVOLVE SA</t>
  </si>
  <si>
    <t>MARKET DEMAND TRADING 773</t>
  </si>
  <si>
    <t>Garden Route District Municipality</t>
  </si>
  <si>
    <t>Mubesko, Moore George</t>
  </si>
  <si>
    <t>Ga-Segonyana Local Municipality</t>
  </si>
  <si>
    <t>George Municipality</t>
  </si>
  <si>
    <t>Germiston Phase II Housing Company (Soc) Ltd T/a Ekurhuleni Housing Company</t>
  </si>
  <si>
    <t>Social Development</t>
  </si>
  <si>
    <t>Gert Sibande District Municipality</t>
  </si>
  <si>
    <t>Govan Mbeki Municipality</t>
  </si>
  <si>
    <t>Maximum Profit</t>
  </si>
  <si>
    <t>Great Kei Municipality</t>
  </si>
  <si>
    <t>Greater Giyani Municipality</t>
  </si>
  <si>
    <t>CATHU CONSULTING INC</t>
  </si>
  <si>
    <t>PK FINANCIAL CONSULTANTS</t>
  </si>
  <si>
    <t>MORAR INCORPORATED</t>
  </si>
  <si>
    <t>Greater Kokstad Municipality</t>
  </si>
  <si>
    <t>Greater Letaba Municipality</t>
  </si>
  <si>
    <t>Cathu Consulting Inc.</t>
  </si>
  <si>
    <t>Greater Taung Local Municipality</t>
  </si>
  <si>
    <t>Greater Tzaneen Municipality</t>
  </si>
  <si>
    <t>Hantam Local Municipality</t>
  </si>
  <si>
    <t>Namakwa</t>
  </si>
  <si>
    <t>Harry Gwala District Municipality</t>
  </si>
  <si>
    <t>XJM Consultants</t>
  </si>
  <si>
    <t>Hessequa Municipality</t>
  </si>
  <si>
    <t>Ducharme</t>
  </si>
  <si>
    <t>Ilembe District Municipality</t>
  </si>
  <si>
    <t>iLembe</t>
  </si>
  <si>
    <t>AB Projects</t>
  </si>
  <si>
    <t>Debtor impairment calculation</t>
  </si>
  <si>
    <t>Impendle Municipality</t>
  </si>
  <si>
    <t>uMgungundlovu</t>
  </si>
  <si>
    <t>Ingquza Hill Municipality</t>
  </si>
  <si>
    <t>O.R. Tambo</t>
  </si>
  <si>
    <t>Maximum Profit (Pty) Ltd</t>
  </si>
  <si>
    <t>Inkosi Langalibalele Local Municipality</t>
  </si>
  <si>
    <t>Intsika Yethu Municipality</t>
  </si>
  <si>
    <t>Ducharme Consulting</t>
  </si>
  <si>
    <t>Inxuba Yethemba Municipality</t>
  </si>
  <si>
    <t>JB Marks Local Municipality</t>
  </si>
  <si>
    <t>Joburg Market Limited</t>
  </si>
  <si>
    <t>Joburg Property Company</t>
  </si>
  <si>
    <t>Joe Gqabi District Municipality</t>
  </si>
  <si>
    <t>Siyanda Business Solutions</t>
  </si>
  <si>
    <t>Joe Morolong Local Municipality</t>
  </si>
  <si>
    <t>Consultant appointed too late</t>
  </si>
  <si>
    <t>Johannesburg City Parks</t>
  </si>
  <si>
    <t>Cooperative Governance</t>
  </si>
  <si>
    <t>Cooperative Governance and Traditional Affairs</t>
  </si>
  <si>
    <t>Johannesburg Development Agency Ltd</t>
  </si>
  <si>
    <t>Public Works</t>
  </si>
  <si>
    <t>Johannesburg Metropolitan Bus Services</t>
  </si>
  <si>
    <t>Johannesburg Roads Agency</t>
  </si>
  <si>
    <t>Johannesburg Social Housing Company</t>
  </si>
  <si>
    <t>Johannesburg Water</t>
  </si>
  <si>
    <t>John Taolo Gaetsewe District Municipality</t>
  </si>
  <si>
    <t>Maxprof (Pty) Ltd</t>
  </si>
  <si>
    <t>Jozini Municipality</t>
  </si>
  <si>
    <t>Kagisano-Molopo Local Municipality</t>
  </si>
  <si>
    <t>Kai !Garib Local Municipality</t>
  </si>
  <si>
    <t>Kamiesberg Local Municipality</t>
  </si>
  <si>
    <t>Mubesko, Ducharme</t>
  </si>
  <si>
    <t>Kannaland Municipality</t>
  </si>
  <si>
    <t>Kareeberg Local Municipality</t>
  </si>
  <si>
    <t>Karoo Hoogland Local Municipality</t>
  </si>
  <si>
    <t>Kgatelopele Local Municipality</t>
  </si>
  <si>
    <t>Kgetlengrivier Local Municipality</t>
  </si>
  <si>
    <t>Khai-Ma Local Municipality</t>
  </si>
  <si>
    <t>King Cetshwayo District Municipality</t>
  </si>
  <si>
    <t>uThungulu</t>
  </si>
  <si>
    <t>King Sabata Dalindyebo Municipality</t>
  </si>
  <si>
    <t>Knysna Municipality</t>
  </si>
  <si>
    <t>MBD Consulting</t>
  </si>
  <si>
    <t>Kopanong Local Municipality</t>
  </si>
  <si>
    <t>Xhariep</t>
  </si>
  <si>
    <t>Kou Kamma Municipality</t>
  </si>
  <si>
    <t>Kouga Municipality</t>
  </si>
  <si>
    <t>Kwadukuza Municipality</t>
  </si>
  <si>
    <t>Laingsburg Municipality</t>
  </si>
  <si>
    <t>Langeberg</t>
  </si>
  <si>
    <t>Lejweleputswa District Municipality</t>
  </si>
  <si>
    <t>Lejweleputswa</t>
  </si>
  <si>
    <t>Lekwa Municipality</t>
  </si>
  <si>
    <t>Lekwa Teemane Local Municipality</t>
  </si>
  <si>
    <t>Lepelle Nkumpi Municipality</t>
  </si>
  <si>
    <t>Shumba Inc.</t>
  </si>
  <si>
    <t>Lephalale Municipality</t>
  </si>
  <si>
    <t>Cathu Consulting</t>
  </si>
  <si>
    <t>Lesedi Local Municipality</t>
  </si>
  <si>
    <t>Letsemeng Local Municipality</t>
  </si>
  <si>
    <t>Madibeng Local Municipality</t>
  </si>
  <si>
    <t>Mafube Local Municipality</t>
  </si>
  <si>
    <t>Magareng Local Municipality</t>
  </si>
  <si>
    <t>Shumba Inc</t>
  </si>
  <si>
    <t>Mahikeng Local Municipality</t>
  </si>
  <si>
    <t>Makana Municipality</t>
  </si>
  <si>
    <t>Makhado Municipality</t>
  </si>
  <si>
    <t>PKF</t>
  </si>
  <si>
    <t>Makhudutamaga Municipality</t>
  </si>
  <si>
    <t>Maluti-A-Phofung Local Municipality</t>
  </si>
  <si>
    <t>Maluti-A-Phofung Water</t>
  </si>
  <si>
    <t>Mamusa Local Municipality</t>
  </si>
  <si>
    <t>Mandeni Municipality</t>
  </si>
  <si>
    <t>Zennies Group</t>
  </si>
  <si>
    <t>Mangaung Metropolitan Municipality</t>
  </si>
  <si>
    <t>Skillz SA Consulting and Advisory</t>
  </si>
  <si>
    <t>Administration and referral of applications of indigent residents</t>
  </si>
  <si>
    <t>Mantsopa Local Municipality</t>
  </si>
  <si>
    <t>Maphumulo Municipality</t>
  </si>
  <si>
    <t>Maquassi Hills Local Municipality</t>
  </si>
  <si>
    <t>Maruleng Municipality</t>
  </si>
  <si>
    <t>Masilonyana Local Municipality</t>
  </si>
  <si>
    <t>Matatiele Municipality</t>
  </si>
  <si>
    <t>Matjhabeng Local Municipality</t>
  </si>
  <si>
    <t>Matzikama Local Municipality</t>
  </si>
  <si>
    <t>Mbhashe Municipality</t>
  </si>
  <si>
    <t>A2A Kopano</t>
  </si>
  <si>
    <t>Merafong City</t>
  </si>
  <si>
    <t>West Rand</t>
  </si>
  <si>
    <t>Metropolitan Trading Company</t>
  </si>
  <si>
    <t>Metsimaholo Local Municipality</t>
  </si>
  <si>
    <t>Infratec</t>
  </si>
  <si>
    <t>Mfolozi Municipality</t>
  </si>
  <si>
    <t>CCG</t>
  </si>
  <si>
    <t>Mhlontlo Municipality</t>
  </si>
  <si>
    <t>Midvaal Local Municipality</t>
  </si>
  <si>
    <t>Mkhambathini Municipality</t>
  </si>
  <si>
    <t>Mkhondo Municipality</t>
  </si>
  <si>
    <t>Mnquma Municipality</t>
  </si>
  <si>
    <t>Modimolle-Mookgophong Local Municipality</t>
  </si>
  <si>
    <t>Mogalakwena Municipality</t>
  </si>
  <si>
    <t>Mogale City Local Municipality</t>
  </si>
  <si>
    <t>Mohokare Local Municipality</t>
  </si>
  <si>
    <t>Molemole Municipality</t>
  </si>
  <si>
    <t>Mopani District Municipality</t>
  </si>
  <si>
    <t>Reliable Accountants</t>
  </si>
  <si>
    <t>Moqhaka Local Municipality</t>
  </si>
  <si>
    <t>Moretele Local Municipality</t>
  </si>
  <si>
    <t>Moses Kotane Local Municipality</t>
  </si>
  <si>
    <t>Mossel Bay Municipality</t>
  </si>
  <si>
    <t>Mpofana Municipality</t>
  </si>
  <si>
    <t>Msinga Municipality</t>
  </si>
  <si>
    <t>Inkazimulo Business and Advisory Services</t>
  </si>
  <si>
    <t>Msukaligwa Municipality</t>
  </si>
  <si>
    <t>Msunduzi Municipality</t>
  </si>
  <si>
    <t>Bonakude</t>
  </si>
  <si>
    <t>Mthonjaneni Municipality</t>
  </si>
  <si>
    <t>CCG systems</t>
  </si>
  <si>
    <t>Mtubatuba Municipality</t>
  </si>
  <si>
    <t>Musina Municipality</t>
  </si>
  <si>
    <t>Nala Local Municipality</t>
  </si>
  <si>
    <t>Bathusi Financial Consultants</t>
  </si>
  <si>
    <t>EMS Consultants</t>
  </si>
  <si>
    <t>Naledi Local Municipality</t>
  </si>
  <si>
    <t>Nama Khoi Local Municipality</t>
  </si>
  <si>
    <t>Namakwa District Municipality</t>
  </si>
  <si>
    <t>Ndlambe Municipality</t>
  </si>
  <si>
    <t>Ndwedwe Municipality</t>
  </si>
  <si>
    <t>Nelson Mandela Bay Metropolitan Municipality</t>
  </si>
  <si>
    <t>Nelson Mandela Metro</t>
  </si>
  <si>
    <t>Newcastle Municipality</t>
  </si>
  <si>
    <t>Ngaka Modiri Molema District Municipality</t>
  </si>
  <si>
    <t>Ngqushwa Municipality</t>
  </si>
  <si>
    <t>Ngwathe Local Municipality</t>
  </si>
  <si>
    <t>Nkandla Municipality</t>
  </si>
  <si>
    <t>Nkangala District Municipality</t>
  </si>
  <si>
    <t>Nketoana Local Municipality</t>
  </si>
  <si>
    <t>Nkomazi Municipality</t>
  </si>
  <si>
    <t>SEMPRO Consulting  PTY LTD</t>
  </si>
  <si>
    <t>Pagen Business Enterprise (PTY) LTD</t>
  </si>
  <si>
    <t>Nongoma Municipality</t>
  </si>
  <si>
    <t>Ntshidi &amp; Associates</t>
  </si>
  <si>
    <t>Nquthu Municipality</t>
  </si>
  <si>
    <t>Ntabankulu Municipality</t>
  </si>
  <si>
    <t>Rakoma and Associates Inc. and KMH Chartered Accountants Inc. JV</t>
  </si>
  <si>
    <t>JG Afrika</t>
  </si>
  <si>
    <t>MBS Consulting Solutions</t>
  </si>
  <si>
    <t>Nyandeni Municipality</t>
  </si>
  <si>
    <t>Okhahlamba Municipality</t>
  </si>
  <si>
    <t>Bonakude Consulting</t>
  </si>
  <si>
    <t>OR Tambo District Municipality</t>
  </si>
  <si>
    <t>Oudtshoorn Municipality</t>
  </si>
  <si>
    <t>Overberg District Municipality</t>
  </si>
  <si>
    <t>Overstrand Municipality</t>
  </si>
  <si>
    <t>Phokwane Local Municipality</t>
  </si>
  <si>
    <t>Phumelela Local Municipality</t>
  </si>
  <si>
    <t>WRCON - Westrand Consulting</t>
  </si>
  <si>
    <t>Pikitup Johannesburg</t>
  </si>
  <si>
    <t>Pixley Ka Seme District Municipality</t>
  </si>
  <si>
    <t>Polokwane Municipality</t>
  </si>
  <si>
    <t>Morar incorporated</t>
  </si>
  <si>
    <t>MMB consulting</t>
  </si>
  <si>
    <t>Port St. Johns Municipality</t>
  </si>
  <si>
    <t>Prince Albert Municipality</t>
  </si>
  <si>
    <t>Ramotshere Moiloa Local Municipality</t>
  </si>
  <si>
    <t>Maximum Profit recovery (Pty) Ltd</t>
  </si>
  <si>
    <t>Rand West City Local Municipality</t>
  </si>
  <si>
    <t>Ratlou Local Municipality</t>
  </si>
  <si>
    <t>Ray Nkonyeni Local Municipality</t>
  </si>
  <si>
    <t>Ugu</t>
  </si>
  <si>
    <t>Inkazimulo Consulting</t>
  </si>
  <si>
    <t>Promilezi (Pty) Ltd</t>
  </si>
  <si>
    <t>Raymond Mhlaba Local Municipality</t>
  </si>
  <si>
    <t>Renosterberg Local Municipality</t>
  </si>
  <si>
    <t>Romalepe Consultants</t>
  </si>
  <si>
    <t>Richmond Municipality</t>
  </si>
  <si>
    <t>Richtersveld Local Municipality</t>
  </si>
  <si>
    <t>Rustenburg Local Municipality</t>
  </si>
  <si>
    <t>Market Demand Trading 773 (Pty) LTD</t>
  </si>
  <si>
    <t>Bazuzu Trading mtc tax jv</t>
  </si>
  <si>
    <t>Sakhisizwe Municipality</t>
  </si>
  <si>
    <t>Saldanha Bay Municipality</t>
  </si>
  <si>
    <t>TGIS</t>
  </si>
  <si>
    <t>Sarah Baartman District  Municipality</t>
  </si>
  <si>
    <t>Sedibeng District Municipality</t>
  </si>
  <si>
    <t>Sekhukhune District Municipality</t>
  </si>
  <si>
    <t>Morar Inc</t>
  </si>
  <si>
    <t>Maxprof</t>
  </si>
  <si>
    <t>Senqu Municipality</t>
  </si>
  <si>
    <t>Setsoto Local Municipality</t>
  </si>
  <si>
    <t>Siyancuma Local Municipality</t>
  </si>
  <si>
    <t>Siyathemba Local Municipality</t>
  </si>
  <si>
    <t>Sol Plaatje Local Municipality</t>
  </si>
  <si>
    <t>Stellenbosch Municipality</t>
  </si>
  <si>
    <t>Steve Tshwete</t>
  </si>
  <si>
    <t>Sundays River Valley Municipality</t>
  </si>
  <si>
    <t>Swartland Municipality</t>
  </si>
  <si>
    <t>National Treasury</t>
  </si>
  <si>
    <t>Swellendam Municipality</t>
  </si>
  <si>
    <t>Thaba Chweu Municipality</t>
  </si>
  <si>
    <t>Thabazimbi Municipality</t>
  </si>
  <si>
    <t>Thabo Mofutsanyana District Municipality</t>
  </si>
  <si>
    <t>Theewaterskloof Municipality</t>
  </si>
  <si>
    <t>Monthly Reporting &amp; Returns, General Accounting Support, mSCOA support</t>
  </si>
  <si>
    <t>Thembelihle Local Municipality</t>
  </si>
  <si>
    <t>Thembisile Hani Municipality</t>
  </si>
  <si>
    <t>Thulamela Municipality</t>
  </si>
  <si>
    <t>Tokologo Local Municipality</t>
  </si>
  <si>
    <t>Tsantsabane Local Municipality</t>
  </si>
  <si>
    <t>Tswaing Local Municipality</t>
  </si>
  <si>
    <t>Tswelopele Local Municipality</t>
  </si>
  <si>
    <t>Ubuhlebezwe Municipality</t>
  </si>
  <si>
    <t>Ubuntu Local Municipality</t>
  </si>
  <si>
    <t>Makomota</t>
  </si>
  <si>
    <t>Ugu District Municipality</t>
  </si>
  <si>
    <t>Ulundi Municipality</t>
  </si>
  <si>
    <t>uMdoni Local Municipality</t>
  </si>
  <si>
    <t>Umgungundlovu District Municipality</t>
  </si>
  <si>
    <t>uMhlabuyalingana Municipality</t>
  </si>
  <si>
    <t>uMhlathuze Municipality</t>
  </si>
  <si>
    <t>IMQS</t>
  </si>
  <si>
    <t>uMkhanyakude District Municipality</t>
  </si>
  <si>
    <t>SDM</t>
  </si>
  <si>
    <t>uMlalazi Municipality</t>
  </si>
  <si>
    <t>Umngeni Municipality</t>
  </si>
  <si>
    <t>uMshwathi Municipality</t>
  </si>
  <si>
    <t>CAMELSA CONSULTING GROUP</t>
  </si>
  <si>
    <t>Umsobomvu Local Municipality</t>
  </si>
  <si>
    <t>uMuziwabantu Municipality</t>
  </si>
  <si>
    <t>Umvoti Municipality</t>
  </si>
  <si>
    <t>Umzimkhulu Municipality</t>
  </si>
  <si>
    <t>Umzimvubu Municipality</t>
  </si>
  <si>
    <t>Pawacons</t>
  </si>
  <si>
    <t>uMzinyathi Development Agency</t>
  </si>
  <si>
    <t>uMzinyathi District Municipality</t>
  </si>
  <si>
    <t>Umzumbe Municipality</t>
  </si>
  <si>
    <t>uPhongolo Municipality</t>
  </si>
  <si>
    <t>uThukela District Municipality</t>
  </si>
  <si>
    <t>Uthukela Water (Pty) Ltd KZN</t>
  </si>
  <si>
    <t>Vhembe District Municipality</t>
  </si>
  <si>
    <t>Double TM</t>
  </si>
  <si>
    <t>Victor Khanye Local Municipality (Delmas)</t>
  </si>
  <si>
    <t>Walter Sisulu Local Municipality</t>
  </si>
  <si>
    <t>Waterberg District Municipality</t>
  </si>
  <si>
    <t>West Coast District Municipality</t>
  </si>
  <si>
    <t>Siyanda Business Solutions (Pty) Ltd</t>
  </si>
  <si>
    <t>West Rand District Municipality</t>
  </si>
  <si>
    <t>Winnie Madikizela-Mandela Local Municipality</t>
  </si>
  <si>
    <t>Witzenberg Municipality</t>
  </si>
  <si>
    <t>Xhariep District Municipality</t>
  </si>
  <si>
    <t>ZF Mgcawu District Municipality</t>
  </si>
  <si>
    <t>Zululand District Municipality</t>
  </si>
  <si>
    <t>Quartex  technologies</t>
  </si>
  <si>
    <t>Page 1 of 1</t>
  </si>
  <si>
    <t>Audit Year: 2021/2022</t>
  </si>
  <si>
    <t>Lack of review by management</t>
  </si>
  <si>
    <t>Munsoft, Inspired Financial Management Solutions Pty Ltd</t>
  </si>
  <si>
    <t>Dynamic Dashing Solution</t>
  </si>
  <si>
    <t>Emitrix t/a Meodi Chartered Accountants</t>
  </si>
  <si>
    <t>Intermediate City</t>
  </si>
  <si>
    <t>Financial Expert to provide support to Alfred Duma DM to improve audit outcomes</t>
  </si>
  <si>
    <t>Mntambo Financial Consulting</t>
  </si>
  <si>
    <t>Imani Human Capital (Pty) Ltd</t>
  </si>
  <si>
    <t>Consultants calculated incorrectly the depriciation amount.</t>
  </si>
  <si>
    <t>Inkosingiphile Inkazimulo Trading &amp; Projects (Pty) Ltd</t>
  </si>
  <si>
    <t>Abacwaningi Business Solutions CC</t>
  </si>
  <si>
    <t>Inkosingiphile Inkazimulo Trading &amp; Projects (Pty) Ltd, SVZ Consulting</t>
  </si>
  <si>
    <t>UIFWE investigation and AG Action Plan Implementation</t>
  </si>
  <si>
    <t>MFS Chartered Accountants</t>
  </si>
  <si>
    <t>Auditee does not have effective monitoring of consultant's work, no reviews on work performed by consultants.</t>
  </si>
  <si>
    <t>Audit readiness and audit action plan</t>
  </si>
  <si>
    <t>Lack on monitoring the consultant</t>
  </si>
  <si>
    <t>Lack of regular reconciliation of accounts. Lack of adequate systems of internal controls for reviewing work performed by consultants. Eventhough the work done by consultants was affected by auditee ineffectiveness, there was also lack of due care on the part of the consultants such as failure to ensure that GRAP disclosure requirements are met.</t>
  </si>
  <si>
    <t>Akhile Management and Consulting, Sizwe Ntsaluba Gobodo</t>
  </si>
  <si>
    <t>Inkazimulo</t>
  </si>
  <si>
    <t>Ducharme consulting</t>
  </si>
  <si>
    <t>Tladi and Associate consulting</t>
  </si>
  <si>
    <t>CORPMD Consulting Pty Ltd</t>
  </si>
  <si>
    <t>Engnet Solultions</t>
  </si>
  <si>
    <t>Kant consulting JV KN Solutions</t>
  </si>
  <si>
    <t>Maximum profit recovery</t>
  </si>
  <si>
    <t>Inadequate reviews of the completed work</t>
  </si>
  <si>
    <t>AfroCentric Intellectual Propery(Pty)Ltd</t>
  </si>
  <si>
    <t>Zisiwe Consulting Co, Inspired Mentors</t>
  </si>
  <si>
    <t>Review of revenue and receivables, and sanitation tariff</t>
  </si>
  <si>
    <t>Work of consultants not adequately reviewed</t>
  </si>
  <si>
    <t>MNF Professional Accountants and Consulting, Sempro Consulting (pty) Ltd</t>
  </si>
  <si>
    <t>Mkhono Africa Consulting, PKF Consulting</t>
  </si>
  <si>
    <t>Bonakude Consulting , Mkhono Africa Consulting, MNF Professional Accountants and Consulting, Sedupe and Metja Consulting, Thabi Consulting</t>
  </si>
  <si>
    <t>Investigation of UIFWE completeness</t>
  </si>
  <si>
    <t>GPA consulting and training (PTY) Ltd</t>
  </si>
  <si>
    <t>CorpMD Consulting</t>
  </si>
  <si>
    <t>Underlying information in the GL was incorrect</t>
  </si>
  <si>
    <t>Subsistence and Travel claims</t>
  </si>
  <si>
    <t>Kreston Pretoria</t>
  </si>
  <si>
    <t>Newlipath Consulting</t>
  </si>
  <si>
    <t>SMEC, Boffin and Fundi</t>
  </si>
  <si>
    <t>Kunene Ramapala Inc, ML Mateme Inc, Mncedisi Ndlovu &amp; Sedumedi Inc, Messrs Finger Attorneys, Poswa Incorporated, Tshiqi Zebediela Incorporated, Magagula Attorneys</t>
  </si>
  <si>
    <t>Rushreeds Holding</t>
  </si>
  <si>
    <t>EMS consulting</t>
  </si>
  <si>
    <t>Findings were present on the preparation of AFS. The budget however was for a highlevel overview and would have been difficult given the extent of the audit procedures</t>
  </si>
  <si>
    <t>PK Financials</t>
  </si>
  <si>
    <t>Meodi Consultants</t>
  </si>
  <si>
    <t>Akhile Consortium</t>
  </si>
  <si>
    <t>Sempro Consulting (Pty) Ltd</t>
  </si>
  <si>
    <t>consultants appointed without a proper needs assessment- work they have performed is not adequately reviewed</t>
  </si>
  <si>
    <t>RBCA &amp; Associates Inc</t>
  </si>
  <si>
    <t>Not stated</t>
  </si>
  <si>
    <t>TGIS, SMEC SOUTH AFRICA</t>
  </si>
  <si>
    <t>Maluti Chartered Accountants</t>
  </si>
  <si>
    <t>Makomota Inc</t>
  </si>
  <si>
    <t>MUNSOFT</t>
  </si>
  <si>
    <t>I@consultants</t>
  </si>
  <si>
    <t>The work of consultants is not reviewed.</t>
  </si>
  <si>
    <t>PK Financial consultants</t>
  </si>
  <si>
    <t>SDM Conculting</t>
  </si>
  <si>
    <t>MINATLOU CONSULTANTS</t>
  </si>
  <si>
    <t>Support with addressing remedial actions on audit outcomes</t>
  </si>
  <si>
    <t>TX Consulting</t>
  </si>
  <si>
    <t>Lack of adequate reviews over the work perfomed by consultants</t>
  </si>
  <si>
    <t>PK Financial Consultant</t>
  </si>
  <si>
    <t>Mubesko Africa (Pty) Ltd , Ducharme Consulting (Pty) Ltd</t>
  </si>
  <si>
    <t>'Johan van Wyk, MaxProf Maximun Profit Recovery (Pty) Ltd</t>
  </si>
  <si>
    <t>Work of consultants not adequatey reviewed</t>
  </si>
  <si>
    <t>Ducharme Asset Management and Consulting</t>
  </si>
  <si>
    <t>Key Dimensions</t>
  </si>
  <si>
    <t>Emitrix (Pty) Ltd T/A Meodi Chartered Accountants</t>
  </si>
  <si>
    <t>MARKET DEMAND</t>
  </si>
  <si>
    <t>Internal Audit co-sourcing</t>
  </si>
  <si>
    <t>Calmesa Consulting Group PTY LTD</t>
  </si>
  <si>
    <t>Lack of records, inaccurate information provided to consultants for opening balances, lack of reconciliations</t>
  </si>
  <si>
    <t>Overall financial management and assistance to the municipallity including Budgets, policies and AFS</t>
  </si>
  <si>
    <t>1 Africa Chartered Accountants , G&amp;G</t>
  </si>
  <si>
    <t>UMNOTHO</t>
  </si>
  <si>
    <t>Market Demand consulting</t>
  </si>
  <si>
    <t>Lack of ownership and review by management who appointed the consultants</t>
  </si>
  <si>
    <t>CCG , Lunika</t>
  </si>
  <si>
    <t>Management did not adequately use of info/ data provided by consultants to ensure the info reported is correct</t>
  </si>
  <si>
    <t>Black Dot</t>
  </si>
  <si>
    <t>valuation roll (property valuation)</t>
  </si>
  <si>
    <t>Inkazimulo Business Consultants</t>
  </si>
  <si>
    <t>Lack monitoring and review by management  of work done by consultants</t>
  </si>
  <si>
    <t>Mubesko Africa (PTY) Ltd</t>
  </si>
  <si>
    <t>Newlipath T/A VAT Receovery Capital</t>
  </si>
  <si>
    <t>Ambition Partners Chartered Accountants</t>
  </si>
  <si>
    <t>Debt Collectors and cleansing of data &amp; Internal audit funtions</t>
  </si>
  <si>
    <t>New system implementation, Staff members not skilled, consultants appointed to perform work of permanent staff</t>
  </si>
  <si>
    <t>FBN consulting, Thuso Consulting</t>
  </si>
  <si>
    <t>Engnet</t>
  </si>
  <si>
    <t>Morkalio Rvenue enhancement, Hahleketa Rvenue enhancement</t>
  </si>
  <si>
    <t>New system instalation</t>
  </si>
  <si>
    <t>PK Financial Consultants/PK Market Limk</t>
  </si>
  <si>
    <t>Mosekete Trading and Projects</t>
  </si>
  <si>
    <t>MAXIMUM PROFIT RECOVERY</t>
  </si>
  <si>
    <t>TT Property</t>
  </si>
  <si>
    <t>Property valuation services</t>
  </si>
  <si>
    <t>Moore Consulting Southern Cape</t>
  </si>
  <si>
    <t>Internal audit</t>
  </si>
  <si>
    <t>ALtimax</t>
  </si>
  <si>
    <t>MNF Professional</t>
  </si>
  <si>
    <t>Newlipath</t>
  </si>
  <si>
    <t>System error that lead to some of the journal been lost</t>
  </si>
  <si>
    <t>Cathu consulting</t>
  </si>
  <si>
    <t>GAAP master</t>
  </si>
  <si>
    <t>SCM support</t>
  </si>
  <si>
    <t>MINATLOU CONSULTANTS &amp; ACCOUNTING SERVICES</t>
  </si>
  <si>
    <t>PARALLAX MANAGEMENT CONSULTANT(PTY)LTS</t>
  </si>
  <si>
    <t>Proper documentation not submitted to consultant</t>
  </si>
  <si>
    <t>Jeremiah T29 Management Services JV Lande Consulting Inc.</t>
  </si>
  <si>
    <t>No proper record keeping (invoices and supporting information for journals not submitted)</t>
  </si>
  <si>
    <t>Peza</t>
  </si>
  <si>
    <t>T Crescent</t>
  </si>
  <si>
    <t>Arms Audit</t>
  </si>
  <si>
    <t>IMPANDE ENGINEERS AND PROJECT MANAGERS, ZIMILE ENGINEERING CONSULTANTS</t>
  </si>
  <si>
    <t>XJM CONSULTANTS(PTY)LTD</t>
  </si>
  <si>
    <t>DUCHARME CONSULTING PTY LTD , CHRIS SCHUTTE CHARTERED ACCOUNTANTS SA -    Moore Stephens</t>
  </si>
  <si>
    <t>MOORE SOUTHERN CAPE T/A MOORE</t>
  </si>
  <si>
    <t>CLINKSCALES MAUGHAN BROWN, INCA PORTFOLIO MANAGERS</t>
  </si>
  <si>
    <t>Long term financial Plan,GRAP compliance</t>
  </si>
  <si>
    <t>Auditee did not impair certain debtors due to resolutions taken</t>
  </si>
  <si>
    <t>LK Centrix</t>
  </si>
  <si>
    <t>1Africa</t>
  </si>
  <si>
    <t>Khwalo Business Accountatnts &amp; Auditors</t>
  </si>
  <si>
    <t>MUNICIPAL &amp; FINANCIAL ADMINISTRATION SERVICES</t>
  </si>
  <si>
    <t>BONAKUDE CONSULTING</t>
  </si>
  <si>
    <t>MILLS FITCHET (AFRICA), ONE PANGEA</t>
  </si>
  <si>
    <t>XJM CONSULTANTS</t>
  </si>
  <si>
    <t>MNTAMBO FINANCIAL CONSULTING</t>
  </si>
  <si>
    <t>HTB Consulting</t>
  </si>
  <si>
    <t>Ducharme Consulting (Pty) Ltd</t>
  </si>
  <si>
    <t>Khwalo Business Accountants</t>
  </si>
  <si>
    <t>Cash flow challenges</t>
  </si>
  <si>
    <t>Ernst and Young</t>
  </si>
  <si>
    <t>Engnet Solutions cc</t>
  </si>
  <si>
    <t>Engnet Solutions cc, PK Financial consultants</t>
  </si>
  <si>
    <t>The municiplaity did not ensure that the consultants were provided with accurate and complete information for inventory movement.</t>
  </si>
  <si>
    <t>Rushreeds</t>
  </si>
  <si>
    <t>Rain</t>
  </si>
  <si>
    <t>Zutari Pty Ltd</t>
  </si>
  <si>
    <t>Genenral financial management processes</t>
  </si>
  <si>
    <t>Providing the accounting system</t>
  </si>
  <si>
    <t>CCG System (Pty) Ltd</t>
  </si>
  <si>
    <t>Consultants only appointed to do overview on AFS in general</t>
  </si>
  <si>
    <t>Bitsware PTY (LTD)</t>
  </si>
  <si>
    <t>OS HOLDINGS</t>
  </si>
  <si>
    <t>West Rand consulting</t>
  </si>
  <si>
    <t>Incorrect commitments register.</t>
  </si>
  <si>
    <t>Actuarial Valuation of Employee Benefits</t>
  </si>
  <si>
    <t>Namakwa District Municipality Municipal Support Unit</t>
  </si>
  <si>
    <t>Durcharme Asset Management and Accounting</t>
  </si>
  <si>
    <t>Management did not classify their payables correctly and non - cash flow items on their cash flow statement</t>
  </si>
  <si>
    <t>Mubesko Africa, Arch Actuarial Consultants</t>
  </si>
  <si>
    <t>Inzalo EMS</t>
  </si>
  <si>
    <t>Ignite advisory services, Arch Actuarial Consultants</t>
  </si>
  <si>
    <t>Calculation of employee costs</t>
  </si>
  <si>
    <t>CCG Systems, Infratec Advisory</t>
  </si>
  <si>
    <t>Nkwenkwezi Financial Consulting JV Littlefield Consulting</t>
  </si>
  <si>
    <t>Mmarara Associates</t>
  </si>
  <si>
    <t>Alicom (PTY) Ltd</t>
  </si>
  <si>
    <t>Mubesko Africa Pty(Ltd)</t>
  </si>
  <si>
    <t>A2A</t>
  </si>
  <si>
    <t>Mubesko Africa, Moore George</t>
  </si>
  <si>
    <t>Technical assistance with mscoa, financial reporting, budget, GRAP</t>
  </si>
  <si>
    <t>Evolve Consulting</t>
  </si>
  <si>
    <t>Sempro</t>
  </si>
  <si>
    <t>MuniReps (Pty) Ltd</t>
  </si>
  <si>
    <t>Bonakude (Pty) Ltd</t>
  </si>
  <si>
    <t>not providing all required details to the consultant on time</t>
  </si>
  <si>
    <t>JNB Associates</t>
  </si>
  <si>
    <t>Protea Consulting</t>
  </si>
  <si>
    <t>ECE Engineering, NMB Consultants, One Pangae</t>
  </si>
  <si>
    <t>Internal audit services</t>
  </si>
  <si>
    <t>AOL CONSULTING (PTY) LTD</t>
  </si>
  <si>
    <t>WRA Consulting</t>
  </si>
  <si>
    <t>Mubesko Africa PTY Ltd</t>
  </si>
  <si>
    <t>SMEC Africa (Pty) Ltd</t>
  </si>
  <si>
    <t>TNT Consulting, SNG Grant Thornton</t>
  </si>
  <si>
    <t>MAX Prof</t>
  </si>
  <si>
    <t>PMT Management consultants</t>
  </si>
  <si>
    <t>PFK Consultants</t>
  </si>
  <si>
    <t>PK Financial consultants, Maximum profit recovery</t>
  </si>
  <si>
    <t>PEZA</t>
  </si>
  <si>
    <t>Tenfold</t>
  </si>
  <si>
    <t>Bonakude Consulting Services</t>
  </si>
  <si>
    <t>MAINE MANAGEMENT &amp; CA INC - BLOEMFONTEIN</t>
  </si>
  <si>
    <t>Eagilwe Consulting</t>
  </si>
  <si>
    <t>Direct Precision</t>
  </si>
  <si>
    <t>Lack of understanding of some technical aspects and no independent quality review process before submitting information for audit and internal management review.Reliance is placed on external auditors to identify misstatements to be corrected</t>
  </si>
  <si>
    <t>SNB CONSULTANTS</t>
  </si>
  <si>
    <t>SEMPRO CONSULTING</t>
  </si>
  <si>
    <t>Incorrect information submitted by mun to consultant</t>
  </si>
  <si>
    <t>Pholela Business Advisory</t>
  </si>
  <si>
    <t>Siyanda Business Solutions (Pty) Ldt</t>
  </si>
  <si>
    <t>CCG systems Pty Ltd, Sizayo</t>
  </si>
  <si>
    <t>CCG systems Pty Ltd</t>
  </si>
  <si>
    <t>MaxProf Pty Ltd</t>
  </si>
  <si>
    <t>Sizayo</t>
  </si>
  <si>
    <t>Bonakude Business Consulting, Umnotho Business Consulting</t>
  </si>
  <si>
    <t>Bonakude Business Consulting</t>
  </si>
  <si>
    <t>SHUMBA INC</t>
  </si>
  <si>
    <t>INFRATEC GROUP PTY</t>
  </si>
  <si>
    <t>Consultant's work was not adequately reviewed</t>
  </si>
  <si>
    <t>Future Chartered Accountants</t>
  </si>
  <si>
    <t>Maximum profit recovery (pty) ltd</t>
  </si>
  <si>
    <t>Consultants were not adequately reviewed</t>
  </si>
  <si>
    <t>Muni Reps</t>
  </si>
  <si>
    <t>Tladi and associates, Glacious Bliss, Thete Projects</t>
  </si>
  <si>
    <t>RELIABLE ACCOUNTANTS</t>
  </si>
  <si>
    <t>MMB CONSULTING</t>
  </si>
  <si>
    <t>SEMPRO CONSULTING, PRIMELAND PROPERTIES, ZAQEN ACTUARIES</t>
  </si>
  <si>
    <t>The municiplaity did not ensure that the consultants were timeously provided with accurate information for consumer debtors, contingencies and unauthorised expenditure. Information was subsequently provided and corrections effected resulting in the municiplaity receiving an unqualified audit opinion</t>
  </si>
  <si>
    <t>Rushreed Holdin</t>
  </si>
  <si>
    <t>JBFE Consultants, TT Property Consultant</t>
  </si>
  <si>
    <t>Rushreed Holding</t>
  </si>
  <si>
    <t>Arch Actuarial consulting, ESS</t>
  </si>
  <si>
    <t>Provisions for employee benefit calculation</t>
  </si>
  <si>
    <t>Durcharme Consulting</t>
  </si>
  <si>
    <t>Arch Consulting , NDK Valuers , JCPE Consulting</t>
  </si>
  <si>
    <t>Valuation of Employee benefits, Landfil sites provisions and Property</t>
  </si>
  <si>
    <t>Uvemvane Accounting Services</t>
  </si>
  <si>
    <t>iNkazimulo Business &amp; Advisory Consultancy</t>
  </si>
  <si>
    <t>Provincial Treasury, CoGTA - Provincial</t>
  </si>
  <si>
    <t>Municipality did not do correct billing</t>
  </si>
  <si>
    <t>JLS, Hlengwa Brothers</t>
  </si>
  <si>
    <t>Hlengwa Brothers</t>
  </si>
  <si>
    <t>MBD Consultings</t>
  </si>
  <si>
    <t>BDO advisory services (Pty) LTD</t>
  </si>
  <si>
    <t>EMS Solutions (Pty) LTD</t>
  </si>
  <si>
    <t>Protea consultants</t>
  </si>
  <si>
    <t>Bonakude Consultants, Sizayo business services</t>
  </si>
  <si>
    <t>Dynamic Dashing Solutions, Quartex JV, BPG Mass Appraisals</t>
  </si>
  <si>
    <t>Financial Expert to provide support to Msunduzi Municipality to improve audit outcomes</t>
  </si>
  <si>
    <t>Sizayo Business consultants</t>
  </si>
  <si>
    <t>mSCOA implementation and related support</t>
  </si>
  <si>
    <t>Sage evolution/payroll</t>
  </si>
  <si>
    <t>Financial management and expert deployment and municipal debt and revenue advice</t>
  </si>
  <si>
    <t>SR and associates, Think 99</t>
  </si>
  <si>
    <t>PF Financial services</t>
  </si>
  <si>
    <t>Bathusi Financial Consultants, Quill Associates (Pty) Ltd</t>
  </si>
  <si>
    <t>CCG System</t>
  </si>
  <si>
    <t>Peza consulting</t>
  </si>
  <si>
    <t>MNK Tax Advisory services (pty) Ltd</t>
  </si>
  <si>
    <t>Specialized services</t>
  </si>
  <si>
    <t>KOPANA INCORPORATED</t>
  </si>
  <si>
    <t>SDM ASSET MANAGEMENT AND CONSULTATION</t>
  </si>
  <si>
    <t>CCG Systems (Pty) Ltd</t>
  </si>
  <si>
    <t>VAT intelligence Tech</t>
  </si>
  <si>
    <t>ASI</t>
  </si>
  <si>
    <t>Inaccurate methods - application of guides not compliant with GRAP</t>
  </si>
  <si>
    <t>Vodacom</t>
  </si>
  <si>
    <t>Bravolex</t>
  </si>
  <si>
    <t>Employee benefit obligations</t>
  </si>
  <si>
    <t>Eave Capital, Maine, TrippleM</t>
  </si>
  <si>
    <t>Eave Capital, EMS</t>
  </si>
  <si>
    <t>TrippleM</t>
  </si>
  <si>
    <t>Work of consultants not adequately reviewed.</t>
  </si>
  <si>
    <t>Skillz SA</t>
  </si>
  <si>
    <t>Max Prof (Pty) LTd</t>
  </si>
  <si>
    <t>Fezi Accountants and Auditors</t>
  </si>
  <si>
    <t>Inkazimulo Business Advisory</t>
  </si>
  <si>
    <t>Inkazimulo Business advisory</t>
  </si>
  <si>
    <t>SDM Asset management consulting</t>
  </si>
  <si>
    <t>Financial Expert to provide support to Nquthu Municipality to improve audit outcomes</t>
  </si>
  <si>
    <t>Camelsa Consulting Group (Pty) Ltd</t>
  </si>
  <si>
    <t>MSCOA Implementation</t>
  </si>
  <si>
    <t>Audit and Risk Management Solutions</t>
  </si>
  <si>
    <t>Promilezi, DDP Valuers</t>
  </si>
  <si>
    <t>Promilezi</t>
  </si>
  <si>
    <t>Long service awards</t>
  </si>
  <si>
    <t>Aurecon South Africa/ Zutari</t>
  </si>
  <si>
    <t>Assisted with VAT review, GRAP implementation, monthly reporting</t>
  </si>
  <si>
    <t>Makamoto Invetment Holding (Pty) Ltd</t>
  </si>
  <si>
    <t>Makamoto Invetment Holding (Pty) Ltd, I @  Consulting (Pty) Ltd</t>
  </si>
  <si>
    <t>Durchame Consulting</t>
  </si>
  <si>
    <t>Lack of ensuring that transactions are recorded and accounted diligently and all information is used to prepare AFS</t>
  </si>
  <si>
    <t>Reliable accountants</t>
  </si>
  <si>
    <t>MBS consultants</t>
  </si>
  <si>
    <t>The provision of debt collection services</t>
  </si>
  <si>
    <t>KANT CONSULTING</t>
  </si>
  <si>
    <t>JBFE CONSULTING (PTY) LTD</t>
  </si>
  <si>
    <t>MaxProf (PTY) LTD</t>
  </si>
  <si>
    <t>Marara Prillex JV</t>
  </si>
  <si>
    <t>One Pangaea</t>
  </si>
  <si>
    <t>Actuarial valuation</t>
  </si>
  <si>
    <t>Max prof</t>
  </si>
  <si>
    <t>EMS solutions</t>
  </si>
  <si>
    <t>Maximum profit recovery ( pty ) ltd</t>
  </si>
  <si>
    <t>Dynamic Dashing Solutions Quartex Technology JV</t>
  </si>
  <si>
    <t>iFix Business Solutions</t>
  </si>
  <si>
    <t>Support on the Preparation of MSCOA Related Returns and Review</t>
  </si>
  <si>
    <t>Expert valuators, audit support services</t>
  </si>
  <si>
    <t>Jan Palm, Ducharme consultants</t>
  </si>
  <si>
    <t>ARCH Actuarial Consulting, CCG systems, Ntiyiso Consulting, Cocre8 IT services (Pty) LTD</t>
  </si>
  <si>
    <t>sebata</t>
  </si>
  <si>
    <t>umhlaba consultants</t>
  </si>
  <si>
    <t>Inadequate review of AFS by consultants</t>
  </si>
  <si>
    <t>KT Mogano Investments</t>
  </si>
  <si>
    <t>Morar Inc.</t>
  </si>
  <si>
    <t>CIS Belt JV Protea Consulting</t>
  </si>
  <si>
    <t>Auditee treating the AFS compilation as a once off event and not monitoring the recording of transactions and events on an ongoing basis.</t>
  </si>
  <si>
    <t>Ducharme Consulting, Mubesko, Arch Acturial, Jan Palm Consulting Engineers</t>
  </si>
  <si>
    <t>Zutari, Translogic</t>
  </si>
  <si>
    <t>West Rand Consulting (WRCON)</t>
  </si>
  <si>
    <t>Mubesko Africa CC</t>
  </si>
  <si>
    <t>Mubesko Africa CC, Moore George</t>
  </si>
  <si>
    <t>Solvem Consulting PTY LTD</t>
  </si>
  <si>
    <t>Financial system support</t>
  </si>
  <si>
    <t>Meodi</t>
  </si>
  <si>
    <t>Sibane Cas/Munsoft</t>
  </si>
  <si>
    <t>Infratec Asset Management</t>
  </si>
  <si>
    <t>Maximum Profit Tax Consultants</t>
  </si>
  <si>
    <t>PMH IT management and services (PTY) LTD</t>
  </si>
  <si>
    <t>I@Consulting (PTY) (LTD)</t>
  </si>
  <si>
    <t>Maxprof (PTY)(LTD)</t>
  </si>
  <si>
    <t>Cathu consulting Inc.</t>
  </si>
  <si>
    <t>New Dimensions</t>
  </si>
  <si>
    <t>Live them now</t>
  </si>
  <si>
    <t>Total Geo-Spatial Information Solutions (TGIS)</t>
  </si>
  <si>
    <t>CMG Advisory Services</t>
  </si>
  <si>
    <t>Bonakude consultants, Guryon Geo- Scientific Services</t>
  </si>
  <si>
    <t>CMG Advisory Services, One Pangaea Expertise and Solution</t>
  </si>
  <si>
    <t>Valuation of the landfill provision, long term employee benefits</t>
  </si>
  <si>
    <t>Inkazimulo Consulting Services</t>
  </si>
  <si>
    <t>Bonke Consulting Services</t>
  </si>
  <si>
    <t>MAxProf</t>
  </si>
  <si>
    <t>inadequate review by management of AFS in terms of GRAP</t>
  </si>
  <si>
    <t>XJM</t>
  </si>
  <si>
    <t>Financial Expert to provide support to Ugu DM to improve audit outcomes</t>
  </si>
  <si>
    <t>PWC</t>
  </si>
  <si>
    <t>verification of assets done in march and floods damaged assets  in april which were not impaired at year end</t>
  </si>
  <si>
    <t>Solvem Consultants</t>
  </si>
  <si>
    <t>MAXPROF CONSULTING</t>
  </si>
  <si>
    <t>ARCH CONSULTING, BONAKUDE CONSULTING</t>
  </si>
  <si>
    <t>Actuarial valuation and debtors data cleansing</t>
  </si>
  <si>
    <t>Accounting services (E-Valautions)</t>
  </si>
  <si>
    <t>Abacwaningi Business Solutions</t>
  </si>
  <si>
    <t>TPA Consulting</t>
  </si>
  <si>
    <t>Mills and Fitchet</t>
  </si>
  <si>
    <t>VAT Intelligence</t>
  </si>
  <si>
    <t>Financial management services</t>
  </si>
  <si>
    <t>ESSA &amp; ASSOCIATES</t>
  </si>
  <si>
    <t>Quartex</t>
  </si>
  <si>
    <t>Isanqu Business Consulting</t>
  </si>
  <si>
    <t>Shameema Ismail - ASI Assurance and Advisory Incorporated</t>
  </si>
  <si>
    <t>Nyalambisa Financial Service</t>
  </si>
  <si>
    <t>SMD Asset Management and Consulting</t>
  </si>
  <si>
    <t>Finance expert deployment</t>
  </si>
  <si>
    <t>Cargo</t>
  </si>
  <si>
    <t>Nkosingiphe Inkazimulo Trading</t>
  </si>
  <si>
    <t>CROWHILL CONSULTING</t>
  </si>
  <si>
    <t>SDM ASSETS MANAGEMENT &amp; CONSULTING</t>
  </si>
  <si>
    <t>Sebata</t>
  </si>
  <si>
    <t>Payday, Abakus, Sebata</t>
  </si>
  <si>
    <t>Payday</t>
  </si>
  <si>
    <t>BONAKUDE</t>
  </si>
  <si>
    <t>JOAT</t>
  </si>
  <si>
    <t>Water losses</t>
  </si>
  <si>
    <t>Finance expert deployment and municipal revenue advice</t>
  </si>
  <si>
    <t>JLS, Abacwningi, Tsalach Consulting Services</t>
  </si>
  <si>
    <t>Sizwe Ntsaluba Gobodo</t>
  </si>
  <si>
    <t>Jbn &amp; associates Inc</t>
  </si>
  <si>
    <t>PKF Consulting</t>
  </si>
  <si>
    <t>Samba solutions (pty)ltd</t>
  </si>
  <si>
    <t>Investigation of UIFWE</t>
  </si>
  <si>
    <t>siyanda</t>
  </si>
  <si>
    <t>Incorrect GRAP application</t>
  </si>
  <si>
    <t>Ivan Mashego</t>
  </si>
  <si>
    <t>Lilitha Project Management</t>
  </si>
  <si>
    <t>PK consultants</t>
  </si>
  <si>
    <t>08 Apr 2024  03:55 pm</t>
  </si>
  <si>
    <t>Audit outcomes</t>
  </si>
  <si>
    <t>Qualified with findings</t>
  </si>
  <si>
    <t>Adverse with findings</t>
  </si>
  <si>
    <t>Disclaimed with findings</t>
  </si>
  <si>
    <t>Findings</t>
  </si>
  <si>
    <t>Addressed
(A)</t>
  </si>
  <si>
    <t>New
(N)</t>
  </si>
  <si>
    <t>Repeat
(R)</t>
  </si>
  <si>
    <t xml:space="preserve">MET = metropolitan municipality                     DM = district municipality                     ICM = Intermediate city municipality                  LM = local municipality  </t>
  </si>
  <si>
    <t>LM</t>
  </si>
  <si>
    <t>DM</t>
  </si>
  <si>
    <t>MET</t>
  </si>
  <si>
    <t>MUN</t>
  </si>
  <si>
    <t>ICM</t>
  </si>
  <si>
    <t>2022-23 audit outcomes</t>
  </si>
  <si>
    <t>2021-22 audit outcomes</t>
  </si>
  <si>
    <t>GR name</t>
  </si>
  <si>
    <t>Auditee category</t>
  </si>
  <si>
    <t>GR location</t>
  </si>
  <si>
    <t>Audit engagement</t>
  </si>
  <si>
    <t>Municipal
district</t>
  </si>
  <si>
    <t>Audit opinion evaluation</t>
  </si>
  <si>
    <t>Predetermined objectives</t>
  </si>
  <si>
    <t>Compliance with legislation</t>
  </si>
  <si>
    <t>City of Cape Town Metro</t>
  </si>
  <si>
    <t>FA</t>
  </si>
  <si>
    <t>Unchanged</t>
  </si>
  <si>
    <t>A</t>
  </si>
  <si>
    <t>Cape Winelands District</t>
  </si>
  <si>
    <t>Ehlanzeni District</t>
  </si>
  <si>
    <t>Frances Baard District</t>
  </si>
  <si>
    <t>Garden Route District</t>
  </si>
  <si>
    <t>Joe Gqabi District</t>
  </si>
  <si>
    <t>King Cetshwayo District</t>
  </si>
  <si>
    <t>Namakwa District</t>
  </si>
  <si>
    <t>Nkangala District</t>
  </si>
  <si>
    <t>Overberg District</t>
  </si>
  <si>
    <t>West Coast District</t>
  </si>
  <si>
    <t>Bergriver</t>
  </si>
  <si>
    <t>Bitou</t>
  </si>
  <si>
    <t>Improved</t>
  </si>
  <si>
    <t>R</t>
  </si>
  <si>
    <t>Breede Valley</t>
  </si>
  <si>
    <t>Cape Agulhas</t>
  </si>
  <si>
    <t>Drakenstein</t>
  </si>
  <si>
    <t>George</t>
  </si>
  <si>
    <t>Hessequa</t>
  </si>
  <si>
    <t>Midvaal</t>
  </si>
  <si>
    <t>Mnquma</t>
  </si>
  <si>
    <t>Mossel Bay</t>
  </si>
  <si>
    <t>Okhahlamba</t>
  </si>
  <si>
    <t>Oudtshoorn</t>
  </si>
  <si>
    <t>Overstrand</t>
  </si>
  <si>
    <t>Saldanha Bay</t>
  </si>
  <si>
    <t>Senqu</t>
  </si>
  <si>
    <t>N</t>
  </si>
  <si>
    <t>Stellenbosch</t>
  </si>
  <si>
    <t>Swartland</t>
  </si>
  <si>
    <t>uMhlathuze</t>
  </si>
  <si>
    <t>Umlalazi</t>
  </si>
  <si>
    <t>Winnie Madikizela-Mandela</t>
  </si>
  <si>
    <t>Witzenberg</t>
  </si>
  <si>
    <t>Joburg Market</t>
  </si>
  <si>
    <t>ME</t>
  </si>
  <si>
    <t>City of Ekurhuleni Metro</t>
  </si>
  <si>
    <t>Regressed</t>
  </si>
  <si>
    <t>City of Johannesburg Metro</t>
  </si>
  <si>
    <t>Nelson Mandela Bay Metro</t>
  </si>
  <si>
    <t>Alfred Nzo District</t>
  </si>
  <si>
    <t>Capricorn District</t>
  </si>
  <si>
    <t>Central Karoo District</t>
  </si>
  <si>
    <t>Dr Kenneth Kaunda District</t>
  </si>
  <si>
    <t>Gert Sibande District</t>
  </si>
  <si>
    <t>Harry Gwala District</t>
  </si>
  <si>
    <t>Ilembe District</t>
  </si>
  <si>
    <t>John Taolo Gaetsewe District</t>
  </si>
  <si>
    <t>Lejweleputswa District</t>
  </si>
  <si>
    <t>OR Tambo District</t>
  </si>
  <si>
    <t>Pixley Ka Seme District</t>
  </si>
  <si>
    <t>Sarah Baartman District</t>
  </si>
  <si>
    <t>Sedibeng District</t>
  </si>
  <si>
    <t>Thabo Mofutsanyana District</t>
  </si>
  <si>
    <t>Ugu District</t>
  </si>
  <si>
    <t>Umgungundlovu District</t>
  </si>
  <si>
    <t>Waterberg District</t>
  </si>
  <si>
    <t>West Rand District</t>
  </si>
  <si>
    <t>Xhariep District</t>
  </si>
  <si>
    <t>Zululand District</t>
  </si>
  <si>
    <t>Abaqulusi</t>
  </si>
  <si>
    <t>Alfred Duma</t>
  </si>
  <si>
    <t>Big 5 Hlabisa</t>
  </si>
  <si>
    <t>Blue Crane Route</t>
  </si>
  <si>
    <t>Bushbuckridge</t>
  </si>
  <si>
    <t>Cederberg</t>
  </si>
  <si>
    <t>Matlosana</t>
  </si>
  <si>
    <t>City of Mbombela</t>
  </si>
  <si>
    <t>Collins Chabane</t>
  </si>
  <si>
    <t>Dannhauser</t>
  </si>
  <si>
    <t>Dawid Kruiper</t>
  </si>
  <si>
    <t>Dr Beyers Naudé</t>
  </si>
  <si>
    <t>Dr Nkosazana Dlamini Zuma</t>
  </si>
  <si>
    <t>Dr Pixley Ka Isaka Seme</t>
  </si>
  <si>
    <t>eDumbe</t>
  </si>
  <si>
    <t>Elias Motsoaledi (Greater Groblersdal)</t>
  </si>
  <si>
    <t>Elundini</t>
  </si>
  <si>
    <t>eMadlangeni</t>
  </si>
  <si>
    <t>Ephraim Mogale</t>
  </si>
  <si>
    <t>Fetakgomo Tubatse</t>
  </si>
  <si>
    <t>Gamagara</t>
  </si>
  <si>
    <t>Great Kei</t>
  </si>
  <si>
    <t>Greater Giyani</t>
  </si>
  <si>
    <t>Greater Kokstad</t>
  </si>
  <si>
    <t>Greater Letaba</t>
  </si>
  <si>
    <t>Greater Tzaneen</t>
  </si>
  <si>
    <t>Hantam</t>
  </si>
  <si>
    <t>Impendle</t>
  </si>
  <si>
    <t>Intsika Yethu</t>
  </si>
  <si>
    <t>Inxuba Yethemba</t>
  </si>
  <si>
    <t>Karoo Hoogland</t>
  </si>
  <si>
    <t>King Sabata Dalindyebo</t>
  </si>
  <si>
    <t>Kouga</t>
  </si>
  <si>
    <t>Kwadukuza</t>
  </si>
  <si>
    <t>Lepelle Nkumpi</t>
  </si>
  <si>
    <t>Lephalale</t>
  </si>
  <si>
    <t>Lesedi</t>
  </si>
  <si>
    <t>Makhado</t>
  </si>
  <si>
    <t>Makhudutamaga</t>
  </si>
  <si>
    <t>Mandeni</t>
  </si>
  <si>
    <t>Maphumulo</t>
  </si>
  <si>
    <t>Maruleng</t>
  </si>
  <si>
    <t>Matatiele</t>
  </si>
  <si>
    <t>Matzikama</t>
  </si>
  <si>
    <t>Mbhashe</t>
  </si>
  <si>
    <t>Mfolozi</t>
  </si>
  <si>
    <t>Mkhambathini</t>
  </si>
  <si>
    <t>Mkhondo</t>
  </si>
  <si>
    <t>Molemole</t>
  </si>
  <si>
    <t>Moretele</t>
  </si>
  <si>
    <t>Msinga</t>
  </si>
  <si>
    <t>Mthonjaneni</t>
  </si>
  <si>
    <t>Musina</t>
  </si>
  <si>
    <t>Ndlambe</t>
  </si>
  <si>
    <t>Ndwedwe</t>
  </si>
  <si>
    <t>Newcastle</t>
  </si>
  <si>
    <t>Ngqushwa</t>
  </si>
  <si>
    <t>Nkandla</t>
  </si>
  <si>
    <t>Nkomazi</t>
  </si>
  <si>
    <t>Nongoma</t>
  </si>
  <si>
    <t>Nquthu</t>
  </si>
  <si>
    <t>Ntabankulu</t>
  </si>
  <si>
    <t>Phumelela</t>
  </si>
  <si>
    <t>Polokwane</t>
  </si>
  <si>
    <t>Prince Albert</t>
  </si>
  <si>
    <t>Rand West City</t>
  </si>
  <si>
    <t>Ray Nkonyeni</t>
  </si>
  <si>
    <t>Richmond</t>
  </si>
  <si>
    <t>Setsoto</t>
  </si>
  <si>
    <t>Swellendam</t>
  </si>
  <si>
    <t>Theewaterskloof</t>
  </si>
  <si>
    <t>Thembisile Hani</t>
  </si>
  <si>
    <t>Thulamela</t>
  </si>
  <si>
    <t>Tswelopele</t>
  </si>
  <si>
    <t>Ubuhlebezwe</t>
  </si>
  <si>
    <t>Ulundi</t>
  </si>
  <si>
    <t>uMdoni</t>
  </si>
  <si>
    <t>uMhlabuyalingana</t>
  </si>
  <si>
    <t>Umngeni</t>
  </si>
  <si>
    <t>uMshwathi</t>
  </si>
  <si>
    <t>Umuziwabantu</t>
  </si>
  <si>
    <t>Umvoti</t>
  </si>
  <si>
    <t>uMzimkhulu</t>
  </si>
  <si>
    <t>Umzimvubu</t>
  </si>
  <si>
    <t>uPhongolo</t>
  </si>
  <si>
    <t>Centlec</t>
  </si>
  <si>
    <t>City Power Johannesburg</t>
  </si>
  <si>
    <t>Germiston Phase II Housing Company (t/a Ekurhuleni Housing Company)</t>
  </si>
  <si>
    <t>Johannesburg Development Agency</t>
  </si>
  <si>
    <t>Uthukela Water</t>
  </si>
  <si>
    <t>City of Tshwane Metro</t>
  </si>
  <si>
    <t>Mangaung Metro</t>
  </si>
  <si>
    <t>Amajuba District</t>
  </si>
  <si>
    <t>Bojanala District</t>
  </si>
  <si>
    <t>Chris Hani District</t>
  </si>
  <si>
    <t>Dr Ruth S Mompati District</t>
  </si>
  <si>
    <t>Fezile Dabi District</t>
  </si>
  <si>
    <t>Mopani District</t>
  </si>
  <si>
    <t>Ngaka Modiri Molema District</t>
  </si>
  <si>
    <t>Sekhukhune District</t>
  </si>
  <si>
    <t>uMkhanyakude District</t>
  </si>
  <si>
    <t>uThukela District</t>
  </si>
  <si>
    <t>Vhembe District</t>
  </si>
  <si>
    <t>Amahlati</t>
  </si>
  <si>
    <t>Ba-Phalaborwa</t>
  </si>
  <si>
    <t>Beaufort West</t>
  </si>
  <si>
    <t>Bela-Bela</t>
  </si>
  <si>
    <t>Blouberg</t>
  </si>
  <si>
    <t>Chief Albert Luthuli</t>
  </si>
  <si>
    <t>Dikgatlong</t>
  </si>
  <si>
    <t>Dipaleseng</t>
  </si>
  <si>
    <t>Dr. JS Moroka</t>
  </si>
  <si>
    <t>Emalahleni</t>
  </si>
  <si>
    <t>Emfuleni</t>
  </si>
  <si>
    <t>Emthanjeni</t>
  </si>
  <si>
    <t>Endumeni</t>
  </si>
  <si>
    <t>Enoch Mgijima</t>
  </si>
  <si>
    <t>Ga-Segonyana</t>
  </si>
  <si>
    <t>Govan Mbeki</t>
  </si>
  <si>
    <t>Greater Taung</t>
  </si>
  <si>
    <t>Ingquza Hill</t>
  </si>
  <si>
    <t>Inkosi Langalibalele</t>
  </si>
  <si>
    <t>JB Marks</t>
  </si>
  <si>
    <t>Jozini</t>
  </si>
  <si>
    <t>Kagisano-Molopo</t>
  </si>
  <si>
    <t>Kamiesberg</t>
  </si>
  <si>
    <t>Kgatelopele</t>
  </si>
  <si>
    <t>Kgetlengriver</t>
  </si>
  <si>
    <t>Khai-Ma</t>
  </si>
  <si>
    <t>Knysna</t>
  </si>
  <si>
    <t>Kopanong</t>
  </si>
  <si>
    <t>Kou Kamma</t>
  </si>
  <si>
    <t>Lekwa</t>
  </si>
  <si>
    <t>Letsemeng</t>
  </si>
  <si>
    <t>Magareng</t>
  </si>
  <si>
    <t>Mahikeng</t>
  </si>
  <si>
    <t>Mantsopa</t>
  </si>
  <si>
    <t>Matjhabeng</t>
  </si>
  <si>
    <t>Metsimaholo</t>
  </si>
  <si>
    <t>Mhlontlo</t>
  </si>
  <si>
    <t>Mogalakwena</t>
  </si>
  <si>
    <t>Mogale City</t>
  </si>
  <si>
    <t>Moses Kotane</t>
  </si>
  <si>
    <t>Mpofana</t>
  </si>
  <si>
    <t>Msukaligwa</t>
  </si>
  <si>
    <t>Msunduzi</t>
  </si>
  <si>
    <t>Mtubatuba</t>
  </si>
  <si>
    <t>Nala</t>
  </si>
  <si>
    <t>Nama Khoi</t>
  </si>
  <si>
    <t>Ngwathe</t>
  </si>
  <si>
    <t>Nyandeni</t>
  </si>
  <si>
    <t>Port St. Johns</t>
  </si>
  <si>
    <t>Ramotshere Moiloa</t>
  </si>
  <si>
    <t>Raymond Mhlaba</t>
  </si>
  <si>
    <t>Renosterberg</t>
  </si>
  <si>
    <t>Richtersveld</t>
  </si>
  <si>
    <t>Rustenburg</t>
  </si>
  <si>
    <t>Sakhisizwe</t>
  </si>
  <si>
    <t>Siyancuma</t>
  </si>
  <si>
    <t>Siyathemba</t>
  </si>
  <si>
    <t>Sol Plaatje</t>
  </si>
  <si>
    <t>Thaba Chweu</t>
  </si>
  <si>
    <t>Thabazimbi</t>
  </si>
  <si>
    <t>Thembelihle</t>
  </si>
  <si>
    <t>Tokologo</t>
  </si>
  <si>
    <t>Tsantsabane</t>
  </si>
  <si>
    <t>Tswaing</t>
  </si>
  <si>
    <t>Ubuntu</t>
  </si>
  <si>
    <t>Umsobomvu</t>
  </si>
  <si>
    <t>Umzumbe</t>
  </si>
  <si>
    <t>Victor Khanye</t>
  </si>
  <si>
    <t>Walter Sisulu</t>
  </si>
  <si>
    <t>uMzinyathi District</t>
  </si>
  <si>
    <t>Emakhazeni</t>
  </si>
  <si>
    <t>Laingsburg</t>
  </si>
  <si>
    <t>Madibeng</t>
  </si>
  <si>
    <t>Modimolle-Mookgophong</t>
  </si>
  <si>
    <t>Naledi</t>
  </si>
  <si>
    <t>Amathole District</t>
  </si>
  <si>
    <t>!Kheis</t>
  </si>
  <si>
    <t>Joe Morolong</t>
  </si>
  <si>
    <t>Lekwa Teemane</t>
  </si>
  <si>
    <t>Makana</t>
  </si>
  <si>
    <t>Maquassi Hills</t>
  </si>
  <si>
    <t>Masilonyana</t>
  </si>
  <si>
    <t>Mohokare</t>
  </si>
  <si>
    <t>Nketoana</t>
  </si>
  <si>
    <t>Ratlou</t>
  </si>
  <si>
    <t>Sundays River Valley</t>
  </si>
  <si>
    <t>Dihlabeng</t>
  </si>
  <si>
    <t>Audit not finalised at legislated date</t>
  </si>
  <si>
    <t>Ditsobotla</t>
  </si>
  <si>
    <t>Kai !Garib</t>
  </si>
  <si>
    <t>Kannaland</t>
  </si>
  <si>
    <t>Kareeberg</t>
  </si>
  <si>
    <t>Mafube</t>
  </si>
  <si>
    <t>Maluti-A-Phofung</t>
  </si>
  <si>
    <t>Mamusa</t>
  </si>
  <si>
    <t>Moqhaka</t>
  </si>
  <si>
    <t>Phokwane</t>
  </si>
  <si>
    <r>
      <rPr>
        <b/>
        <sz val="14"/>
        <color rgb="FF002060"/>
        <rFont val="Century Gothic"/>
        <family val="2"/>
      </rPr>
      <t>Annexure 5:</t>
    </r>
    <r>
      <rPr>
        <sz val="14"/>
        <color rgb="FF002060"/>
        <rFont val="Century Gothic"/>
        <family val="2"/>
      </rPr>
      <t xml:space="preserve"> </t>
    </r>
    <r>
      <rPr>
        <i/>
        <sz val="14"/>
        <color rgb="FF002060"/>
        <rFont val="Century Gothic"/>
        <family val="2"/>
      </rPr>
      <t>Consultant costs</t>
    </r>
  </si>
  <si>
    <t>Auditee catagory</t>
  </si>
  <si>
    <t>Financial consultants costs paid by municipalities for
2022-23</t>
  </si>
  <si>
    <t>Financial consultants costs paid by other institutions for
2022-23</t>
  </si>
  <si>
    <t>Total financial consultants costs for
2022-23</t>
  </si>
  <si>
    <t>TOTAL</t>
  </si>
  <si>
    <t>Eastern Cape</t>
  </si>
  <si>
    <t>Free State</t>
  </si>
  <si>
    <t>Gauteng</t>
  </si>
  <si>
    <t>KwaZulu-Natal</t>
  </si>
  <si>
    <t>Limpopo</t>
  </si>
  <si>
    <t>Mpumalanga</t>
  </si>
  <si>
    <t>Northern Cape</t>
  </si>
  <si>
    <t>North West</t>
  </si>
  <si>
    <t>Western Cape</t>
  </si>
  <si>
    <t>GRAND TOTAL</t>
  </si>
  <si>
    <t xml:space="preserve">Joe Gqabi District </t>
  </si>
  <si>
    <t xml:space="preserve">Mnquma </t>
  </si>
  <si>
    <t xml:space="preserve">Senqu </t>
  </si>
  <si>
    <t xml:space="preserve">Alfred Nzo District </t>
  </si>
  <si>
    <t xml:space="preserve">OR Tambo District </t>
  </si>
  <si>
    <t xml:space="preserve">King Sabata Dalindyebo </t>
  </si>
  <si>
    <t xml:space="preserve">Blue Crane Route </t>
  </si>
  <si>
    <t xml:space="preserve">Elundini </t>
  </si>
  <si>
    <t xml:space="preserve">Great Kei </t>
  </si>
  <si>
    <t xml:space="preserve">Intsika Yethu </t>
  </si>
  <si>
    <t xml:space="preserve">Inxuba Yethemba </t>
  </si>
  <si>
    <t xml:space="preserve">Kouga </t>
  </si>
  <si>
    <t xml:space="preserve">Matatiele </t>
  </si>
  <si>
    <t xml:space="preserve">Mbhashe </t>
  </si>
  <si>
    <t xml:space="preserve">Ndlambe </t>
  </si>
  <si>
    <t xml:space="preserve">Ngqushwa </t>
  </si>
  <si>
    <t xml:space="preserve">Ntabankulu </t>
  </si>
  <si>
    <t xml:space="preserve">Umzimvubu </t>
  </si>
  <si>
    <t xml:space="preserve">Chris Hani District </t>
  </si>
  <si>
    <t xml:space="preserve">Amahlati </t>
  </si>
  <si>
    <t>Emalahleni  (EC)</t>
  </si>
  <si>
    <t xml:space="preserve">Ingquza Hill </t>
  </si>
  <si>
    <t xml:space="preserve">Nyandeni </t>
  </si>
  <si>
    <t xml:space="preserve">Port St. Johns </t>
  </si>
  <si>
    <t xml:space="preserve">Sakhisizwe </t>
  </si>
  <si>
    <t xml:space="preserve">Amathole District </t>
  </si>
  <si>
    <t xml:space="preserve">Makana </t>
  </si>
  <si>
    <t xml:space="preserve">Sundays River Valley </t>
  </si>
  <si>
    <t xml:space="preserve">Xhariep District </t>
  </si>
  <si>
    <t xml:space="preserve">Fezile Dabi District </t>
  </si>
  <si>
    <t xml:space="preserve">uMhlathuze </t>
  </si>
  <si>
    <t xml:space="preserve">Okhahlamba </t>
  </si>
  <si>
    <t xml:space="preserve">uMlalazi </t>
  </si>
  <si>
    <t xml:space="preserve">Harry Gwala District </t>
  </si>
  <si>
    <t xml:space="preserve">Ilembe District </t>
  </si>
  <si>
    <t xml:space="preserve">Ugu District </t>
  </si>
  <si>
    <t xml:space="preserve">Umgungundlovu District </t>
  </si>
  <si>
    <t xml:space="preserve">Zululand District </t>
  </si>
  <si>
    <t xml:space="preserve">Kwadukuza </t>
  </si>
  <si>
    <t xml:space="preserve">Newcastle </t>
  </si>
  <si>
    <t xml:space="preserve">Abaqulusi </t>
  </si>
  <si>
    <t xml:space="preserve">Dannhauser </t>
  </si>
  <si>
    <t xml:space="preserve">eDumbe </t>
  </si>
  <si>
    <t xml:space="preserve">eMadlangeni </t>
  </si>
  <si>
    <t xml:space="preserve">Greater Kokstad </t>
  </si>
  <si>
    <t xml:space="preserve">Impendle </t>
  </si>
  <si>
    <t xml:space="preserve">Mandeni </t>
  </si>
  <si>
    <t xml:space="preserve">Maphumulo </t>
  </si>
  <si>
    <t xml:space="preserve">Mfolozi </t>
  </si>
  <si>
    <t xml:space="preserve">Mkhambathini </t>
  </si>
  <si>
    <t xml:space="preserve">Msinga </t>
  </si>
  <si>
    <t xml:space="preserve">Mthonjaneni </t>
  </si>
  <si>
    <t xml:space="preserve">Nkandla </t>
  </si>
  <si>
    <t xml:space="preserve">Nongoma </t>
  </si>
  <si>
    <t xml:space="preserve">Nquthu </t>
  </si>
  <si>
    <t xml:space="preserve">Richmond </t>
  </si>
  <si>
    <t xml:space="preserve">Ubuhlebezwe </t>
  </si>
  <si>
    <t xml:space="preserve">Ulundi </t>
  </si>
  <si>
    <t xml:space="preserve">uMhlabuyalingana </t>
  </si>
  <si>
    <t xml:space="preserve">Umngeni </t>
  </si>
  <si>
    <t xml:space="preserve">uMshwathi </t>
  </si>
  <si>
    <t xml:space="preserve">uMuziwabantu </t>
  </si>
  <si>
    <t xml:space="preserve">Umvoti </t>
  </si>
  <si>
    <t xml:space="preserve">Umzimkhulu </t>
  </si>
  <si>
    <t xml:space="preserve">uPhongolo </t>
  </si>
  <si>
    <t xml:space="preserve">Amajuba District </t>
  </si>
  <si>
    <t xml:space="preserve">uMkhanyakude District </t>
  </si>
  <si>
    <t xml:space="preserve">uThukela District </t>
  </si>
  <si>
    <t xml:space="preserve">Msunduzi </t>
  </si>
  <si>
    <t xml:space="preserve">Endumeni </t>
  </si>
  <si>
    <t xml:space="preserve">Jozini </t>
  </si>
  <si>
    <t xml:space="preserve">Mpofana </t>
  </si>
  <si>
    <t xml:space="preserve">Mtubatuba </t>
  </si>
  <si>
    <t xml:space="preserve">Umzumbe </t>
  </si>
  <si>
    <t xml:space="preserve">uMzinyathi District </t>
  </si>
  <si>
    <t xml:space="preserve">Capricorn District </t>
  </si>
  <si>
    <t xml:space="preserve">Waterberg District </t>
  </si>
  <si>
    <t xml:space="preserve">Greater Giyani </t>
  </si>
  <si>
    <t xml:space="preserve">Greater Tzaneen </t>
  </si>
  <si>
    <t xml:space="preserve">Lephalale </t>
  </si>
  <si>
    <t xml:space="preserve">Makhado </t>
  </si>
  <si>
    <t xml:space="preserve">Polokwane </t>
  </si>
  <si>
    <t xml:space="preserve">Thulamela </t>
  </si>
  <si>
    <t xml:space="preserve">Elias Motsoaledi </t>
  </si>
  <si>
    <t xml:space="preserve">Ephraim Mogale </t>
  </si>
  <si>
    <t xml:space="preserve">Greater Letaba </t>
  </si>
  <si>
    <t xml:space="preserve">Lepelle Nkumpi </t>
  </si>
  <si>
    <t xml:space="preserve">Makhudutamaga </t>
  </si>
  <si>
    <t xml:space="preserve">Maruleng </t>
  </si>
  <si>
    <t xml:space="preserve">Molemole </t>
  </si>
  <si>
    <t xml:space="preserve">Musina </t>
  </si>
  <si>
    <t xml:space="preserve">Mopani District </t>
  </si>
  <si>
    <t xml:space="preserve">Sekhukhune District </t>
  </si>
  <si>
    <t xml:space="preserve">Vhembe District </t>
  </si>
  <si>
    <t xml:space="preserve">Ba-Phalaborwa </t>
  </si>
  <si>
    <t xml:space="preserve">Mogalakwena </t>
  </si>
  <si>
    <t xml:space="preserve">Bela-Bela </t>
  </si>
  <si>
    <t xml:space="preserve">Blouberg </t>
  </si>
  <si>
    <t xml:space="preserve">Thabazimbi </t>
  </si>
  <si>
    <t xml:space="preserve">Ehlanzeni District </t>
  </si>
  <si>
    <t xml:space="preserve">Nkangala District </t>
  </si>
  <si>
    <t xml:space="preserve">Bushbuckridge </t>
  </si>
  <si>
    <t xml:space="preserve">Nkomazi </t>
  </si>
  <si>
    <t xml:space="preserve">Mkhondo </t>
  </si>
  <si>
    <t xml:space="preserve">Thembisile Hani </t>
  </si>
  <si>
    <t xml:space="preserve">Emalahleni </t>
  </si>
  <si>
    <t xml:space="preserve">Govan Mbeki </t>
  </si>
  <si>
    <t xml:space="preserve">Chief Albert Luthuli </t>
  </si>
  <si>
    <t xml:space="preserve">Dipaleseng </t>
  </si>
  <si>
    <t xml:space="preserve">Lekwa </t>
  </si>
  <si>
    <t xml:space="preserve">Msukaligwa </t>
  </si>
  <si>
    <t xml:space="preserve">Thaba Chweu </t>
  </si>
  <si>
    <t xml:space="preserve">Namakwa District </t>
  </si>
  <si>
    <t xml:space="preserve">John Taolo Gaetsewe District </t>
  </si>
  <si>
    <t xml:space="preserve">Pixley Ka Seme District </t>
  </si>
  <si>
    <t xml:space="preserve">Bojanala Platinum District </t>
  </si>
  <si>
    <t xml:space="preserve">Ngaka Modiri Molema District </t>
  </si>
  <si>
    <t xml:space="preserve">Cape Winelands District </t>
  </si>
  <si>
    <t xml:space="preserve">Garden Route District </t>
  </si>
  <si>
    <t xml:space="preserve">Overberg District </t>
  </si>
  <si>
    <t xml:space="preserve">West Coast District </t>
  </si>
  <si>
    <t xml:space="preserve">Drakenstein </t>
  </si>
  <si>
    <t xml:space="preserve">George </t>
  </si>
  <si>
    <t xml:space="preserve">Stellenbosch </t>
  </si>
  <si>
    <t xml:space="preserve">Bergrivier </t>
  </si>
  <si>
    <t xml:space="preserve">Bitou </t>
  </si>
  <si>
    <t xml:space="preserve">Breede Valley </t>
  </si>
  <si>
    <t xml:space="preserve">Cape Agulhas </t>
  </si>
  <si>
    <t xml:space="preserve">Hessequa </t>
  </si>
  <si>
    <t xml:space="preserve">Mossel Bay </t>
  </si>
  <si>
    <t xml:space="preserve">Oudtshoorn </t>
  </si>
  <si>
    <t xml:space="preserve">Saldanha Bay </t>
  </si>
  <si>
    <t xml:space="preserve">Swartland </t>
  </si>
  <si>
    <t xml:space="preserve">Central Karoo District </t>
  </si>
  <si>
    <t xml:space="preserve">Cederberg </t>
  </si>
  <si>
    <t xml:space="preserve">Prince Albert </t>
  </si>
  <si>
    <t xml:space="preserve">Swellendam </t>
  </si>
  <si>
    <t xml:space="preserve">Theewaterskloof </t>
  </si>
  <si>
    <t xml:space="preserve">Beaufort West </t>
  </si>
  <si>
    <t xml:space="preserve">Knysna </t>
  </si>
  <si>
    <t xml:space="preserve">Laingsburg </t>
  </si>
  <si>
    <t xml:space="preserve">Dr A B Xuma  </t>
  </si>
  <si>
    <t xml:space="preserve">Enoch Mgijima  </t>
  </si>
  <si>
    <t xml:space="preserve">Walter Sisulu  </t>
  </si>
  <si>
    <t xml:space="preserve">Phumelela  </t>
  </si>
  <si>
    <t xml:space="preserve">Setsoto  </t>
  </si>
  <si>
    <t xml:space="preserve">Tswelopele  </t>
  </si>
  <si>
    <t xml:space="preserve">Metsimaholo  </t>
  </si>
  <si>
    <t xml:space="preserve">Kopanong  </t>
  </si>
  <si>
    <t xml:space="preserve">Letsemeng  </t>
  </si>
  <si>
    <t xml:space="preserve">Mantsopa  </t>
  </si>
  <si>
    <t xml:space="preserve">Nala  </t>
  </si>
  <si>
    <t xml:space="preserve">Ngwathe  </t>
  </si>
  <si>
    <t xml:space="preserve">Tokologo  </t>
  </si>
  <si>
    <t xml:space="preserve">Mohokare  </t>
  </si>
  <si>
    <t xml:space="preserve">Nketoana  </t>
  </si>
  <si>
    <t xml:space="preserve">Midvaal  </t>
  </si>
  <si>
    <t xml:space="preserve">Rand West City  </t>
  </si>
  <si>
    <t xml:space="preserve">Lesedi  </t>
  </si>
  <si>
    <t xml:space="preserve">Ray Nkonyeni  </t>
  </si>
  <si>
    <t xml:space="preserve">Big 5 Hlabisa  </t>
  </si>
  <si>
    <t xml:space="preserve">Dr Nkosazana Dlamini Zuma  </t>
  </si>
  <si>
    <t xml:space="preserve">uMdoni  </t>
  </si>
  <si>
    <t xml:space="preserve">Inkosi Langalibalele  </t>
  </si>
  <si>
    <t xml:space="preserve">Fetakgomo Tubatse  </t>
  </si>
  <si>
    <t xml:space="preserve">Collins Chabane  </t>
  </si>
  <si>
    <t xml:space="preserve">Modimolle-Mookgophong  </t>
  </si>
  <si>
    <t xml:space="preserve">City of Mbombela  </t>
  </si>
  <si>
    <t xml:space="preserve">Dr Pixley Ka Isaka Seme  </t>
  </si>
  <si>
    <t xml:space="preserve">Emakhazeni  </t>
  </si>
  <si>
    <t xml:space="preserve">Dawid Kruiper  </t>
  </si>
  <si>
    <t xml:space="preserve">Gamagara  </t>
  </si>
  <si>
    <t xml:space="preserve">Hantam  </t>
  </si>
  <si>
    <t xml:space="preserve">Karoo Hoogland  </t>
  </si>
  <si>
    <t xml:space="preserve">Dikgatlong  </t>
  </si>
  <si>
    <t xml:space="preserve">Emthanjeni  </t>
  </si>
  <si>
    <t xml:space="preserve">Ga-Segonyana  </t>
  </si>
  <si>
    <t xml:space="preserve">Kamiesberg  </t>
  </si>
  <si>
    <t xml:space="preserve">Kgatelopele  </t>
  </si>
  <si>
    <t xml:space="preserve">Khai-Ma  </t>
  </si>
  <si>
    <t xml:space="preserve">Magareng  </t>
  </si>
  <si>
    <t xml:space="preserve">Nama Khoi  </t>
  </si>
  <si>
    <t xml:space="preserve">Renosterberg  </t>
  </si>
  <si>
    <t xml:space="preserve">Richtersveld  </t>
  </si>
  <si>
    <t xml:space="preserve">Siyancuma  </t>
  </si>
  <si>
    <t xml:space="preserve">Siyathemba  </t>
  </si>
  <si>
    <t xml:space="preserve">Thembelihle  </t>
  </si>
  <si>
    <t xml:space="preserve">Tsantsabane  </t>
  </si>
  <si>
    <t xml:space="preserve">Ubuntu  </t>
  </si>
  <si>
    <t xml:space="preserve">Umsobomvu  </t>
  </si>
  <si>
    <t xml:space="preserve">!Kheis  </t>
  </si>
  <si>
    <t xml:space="preserve">Joe Morolong  </t>
  </si>
  <si>
    <t xml:space="preserve">Moretele  </t>
  </si>
  <si>
    <t xml:space="preserve">JB Marks  </t>
  </si>
  <si>
    <t xml:space="preserve">Rustenburg  </t>
  </si>
  <si>
    <t xml:space="preserve">Greater Taung  </t>
  </si>
  <si>
    <t xml:space="preserve">Kagisano-Molopo  </t>
  </si>
  <si>
    <t xml:space="preserve">Kgetlengrivier  </t>
  </si>
  <si>
    <t xml:space="preserve">Moses Kotane  </t>
  </si>
  <si>
    <t xml:space="preserve">Ramotshere Moiloa  </t>
  </si>
  <si>
    <t xml:space="preserve">Tswaing  </t>
  </si>
  <si>
    <t xml:space="preserve">Madibeng  </t>
  </si>
  <si>
    <t xml:space="preserve">Naledi  </t>
  </si>
  <si>
    <t xml:space="preserve">Lekwa Teemane  </t>
  </si>
  <si>
    <t xml:space="preserve">Maquassi Hills  </t>
  </si>
  <si>
    <t xml:space="preserve">Ratlou  </t>
  </si>
  <si>
    <t xml:space="preserve">Matzikama  </t>
  </si>
  <si>
    <t>Victor Khanye (Delmas)</t>
  </si>
  <si>
    <t xml:space="preserve">Dr JS Moroka </t>
  </si>
  <si>
    <t xml:space="preserve">Dr Kenneth Kaunda District </t>
  </si>
  <si>
    <t xml:space="preserve">Dr Ruth Segomotsi Mompati District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</si>
</sst>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
    <numFmt numFmtId="165" formatCode="#,###"/>
  </numFmts>
  <fonts count="56" x14ac:knownFonts="1">
    <font>
      <sz val="11"/>
      <color rgb="FF000000"/>
      <name val="Calibri"/>
    </font>
    <font>
      <sz val="11"/>
      <color theme="1"/>
      <name val="Aptos Narrow"/>
      <family val="2"/>
      <scheme val="minor"/>
    </font>
    <font>
      <sz val="11"/>
      <color theme="1"/>
      <name val="Aptos Narrow"/>
      <family val="2"/>
      <scheme val="minor"/>
    </font>
    <font>
      <sz val="11"/>
      <color rgb="FF000000"/>
      <name val="Calibri"/>
      <family val="2"/>
    </font>
    <font>
      <sz val="8"/>
      <color rgb="FF000000"/>
      <name val="Arial"/>
      <family val="2"/>
    </font>
    <font>
      <b/>
      <sz val="18"/>
      <color rgb="FF2A3971"/>
      <name val="Arial"/>
      <family val="2"/>
    </font>
    <font>
      <b/>
      <sz val="10.8"/>
      <color rgb="FF2A3971"/>
      <name val="Arial"/>
      <family val="2"/>
    </font>
    <font>
      <b/>
      <sz val="11"/>
      <color rgb="FF2A3971"/>
      <name val="Arial"/>
      <family val="2"/>
    </font>
    <font>
      <sz val="6"/>
      <color rgb="FFFFFFFF"/>
      <name val="Arial"/>
      <family val="2"/>
    </font>
    <font>
      <sz val="6.5"/>
      <color rgb="FFFFFFFF"/>
      <name val="Arial"/>
      <family val="2"/>
    </font>
    <font>
      <b/>
      <sz val="6"/>
      <color rgb="FFFFFFFF"/>
      <name val="Arial"/>
      <family val="2"/>
    </font>
    <font>
      <b/>
      <sz val="5"/>
      <color rgb="FFFFFFFF"/>
      <name val="Arial"/>
      <family val="2"/>
    </font>
    <font>
      <sz val="5"/>
      <color rgb="FFFFFFFF"/>
      <name val="Arial"/>
      <family val="2"/>
    </font>
    <font>
      <sz val="7"/>
      <color rgb="FF414042"/>
      <name val="Arial"/>
      <family val="2"/>
    </font>
    <font>
      <sz val="6"/>
      <color rgb="FF414042"/>
      <name val="Arial Narrow"/>
      <family val="2"/>
    </font>
    <font>
      <sz val="6"/>
      <color rgb="FF414042"/>
      <name val="Arial"/>
      <family val="2"/>
    </font>
    <font>
      <sz val="5"/>
      <color rgb="FF414042"/>
      <name val="Arial Narrow"/>
      <family val="2"/>
    </font>
    <font>
      <sz val="7"/>
      <color rgb="FF00007D"/>
      <name val="Arial"/>
      <family val="2"/>
    </font>
    <font>
      <sz val="8"/>
      <color rgb="FF414042"/>
      <name val="Tahoma"/>
      <family val="2"/>
    </font>
    <font>
      <b/>
      <sz val="9"/>
      <color indexed="81"/>
      <name val="Tahoma"/>
      <family val="2"/>
    </font>
    <font>
      <sz val="9"/>
      <color indexed="81"/>
      <name val="Tahoma"/>
      <family val="2"/>
    </font>
    <font>
      <sz val="8"/>
      <color theme="1"/>
      <name val="Century Gothic"/>
      <family val="2"/>
    </font>
    <font>
      <b/>
      <sz val="11"/>
      <color rgb="FF000000"/>
      <name val="Arial Narrow"/>
      <family val="2"/>
    </font>
    <font>
      <b/>
      <sz val="10"/>
      <color rgb="FFFFFFFF"/>
      <name val="Century Gothic"/>
      <family val="2"/>
    </font>
    <font>
      <b/>
      <sz val="10"/>
      <color rgb="FF414042"/>
      <name val="Century Gothic"/>
      <family val="2"/>
    </font>
    <font>
      <b/>
      <sz val="11"/>
      <color rgb="FFFFFFFF"/>
      <name val="Century Gothic"/>
      <family val="2"/>
    </font>
    <font>
      <b/>
      <sz val="11"/>
      <color rgb="FF414042"/>
      <name val="Century Gothic"/>
      <family val="2"/>
    </font>
    <font>
      <sz val="11"/>
      <color rgb="FF000000"/>
      <name val="Century Gothic"/>
      <family val="2"/>
    </font>
    <font>
      <b/>
      <sz val="10"/>
      <color rgb="FF000000"/>
      <name val="Century Gothic"/>
      <family val="2"/>
    </font>
    <font>
      <sz val="10"/>
      <color rgb="FF000000"/>
      <name val="Century Gothic"/>
      <family val="2"/>
    </font>
    <font>
      <b/>
      <sz val="11"/>
      <color rgb="FF000000"/>
      <name val="Century Gothic"/>
      <family val="2"/>
    </font>
    <font>
      <sz val="8"/>
      <name val="Tahoma"/>
      <family val="2"/>
    </font>
    <font>
      <sz val="7"/>
      <color rgb="FFE0001B"/>
      <name val="Arial"/>
      <family val="2"/>
    </font>
    <font>
      <sz val="7"/>
      <color rgb="FFCE3F91"/>
      <name val="Arial"/>
      <family val="2"/>
    </font>
    <font>
      <sz val="7"/>
      <color rgb="FF592786"/>
      <name val="Arial"/>
      <family val="2"/>
    </font>
    <font>
      <sz val="7"/>
      <color rgb="FF29A535"/>
      <name val="Arial"/>
      <family val="2"/>
    </font>
    <font>
      <sz val="7"/>
      <color rgb="FFFEC000"/>
      <name val="Arial"/>
      <family val="2"/>
    </font>
    <font>
      <sz val="8"/>
      <color rgb="FFFFFFFF"/>
      <name val="Arial"/>
      <family val="2"/>
    </font>
    <font>
      <sz val="7"/>
      <color rgb="FFFFFFFF"/>
      <name val="Arial"/>
      <family val="2"/>
    </font>
    <font>
      <b/>
      <sz val="8"/>
      <color rgb="FFFFFFFF"/>
      <name val="Arial"/>
      <family val="2"/>
    </font>
    <font>
      <sz val="7"/>
      <color rgb="FFD2D2D2"/>
      <name val="Arial"/>
      <family val="2"/>
    </font>
    <font>
      <sz val="14"/>
      <color rgb="FF002060"/>
      <name val="Century Gothic"/>
      <family val="2"/>
    </font>
    <font>
      <b/>
      <sz val="14"/>
      <color rgb="FF002060"/>
      <name val="Century Gothic"/>
      <family val="2"/>
    </font>
    <font>
      <i/>
      <sz val="14"/>
      <color rgb="FF002060"/>
      <name val="Century Gothic"/>
      <family val="2"/>
    </font>
    <font>
      <sz val="7"/>
      <color rgb="FF002060"/>
      <name val="Century Gothic"/>
      <family val="2"/>
    </font>
    <font>
      <sz val="8"/>
      <color rgb="FFC00000"/>
      <name val="Arial"/>
      <family val="2"/>
    </font>
    <font>
      <sz val="7"/>
      <color rgb="FFFFFFFF"/>
      <name val="Century Gothic"/>
      <family val="2"/>
    </font>
    <font>
      <sz val="7"/>
      <color theme="0"/>
      <name val="Century Gothic"/>
      <family val="2"/>
    </font>
    <font>
      <sz val="7"/>
      <color rgb="FFFEC000"/>
      <name val="Century Gothic"/>
      <family val="2"/>
    </font>
    <font>
      <sz val="7"/>
      <color rgb="FF592786"/>
      <name val="Century Gothic"/>
      <family val="2"/>
    </font>
    <font>
      <sz val="7"/>
      <color rgb="FF29A535"/>
      <name val="Century Gothic"/>
      <family val="2"/>
    </font>
    <font>
      <sz val="7"/>
      <color rgb="FFCE3F91"/>
      <name val="Century Gothic"/>
      <family val="2"/>
    </font>
    <font>
      <b/>
      <sz val="8"/>
      <color theme="1"/>
      <name val="Century Gothic"/>
      <family val="2"/>
    </font>
    <font>
      <b/>
      <sz val="7"/>
      <color rgb="FF002060"/>
      <name val="Century Gothic"/>
      <family val="2"/>
    </font>
    <font>
      <b/>
      <sz val="8"/>
      <name val="Century Gothic"/>
      <family val="2"/>
    </font>
    <font>
      <sz val="7"/>
      <name val="Century Gothic"/>
      <family val="2"/>
    </font>
  </fonts>
  <fills count="17">
    <fill>
      <patternFill patternType="none"/>
    </fill>
    <fill>
      <patternFill patternType="gray125"/>
    </fill>
    <fill>
      <patternFill patternType="solid">
        <fgColor rgb="FFFFFFFF"/>
      </patternFill>
    </fill>
    <fill>
      <patternFill patternType="solid">
        <fgColor rgb="FF2A3971"/>
      </patternFill>
    </fill>
    <fill>
      <patternFill patternType="solid">
        <fgColor rgb="FFFF0000"/>
        <bgColor indexed="64"/>
      </patternFill>
    </fill>
    <fill>
      <patternFill patternType="solid">
        <fgColor rgb="FF414042"/>
      </patternFill>
    </fill>
    <fill>
      <patternFill patternType="solid">
        <fgColor rgb="FF29A535"/>
      </patternFill>
    </fill>
    <fill>
      <patternFill patternType="solid">
        <fgColor rgb="FFFEC000"/>
      </patternFill>
    </fill>
    <fill>
      <patternFill patternType="solid">
        <fgColor rgb="FF592786"/>
      </patternFill>
    </fill>
    <fill>
      <patternFill patternType="solid">
        <fgColor rgb="FFCE3F91"/>
      </patternFill>
    </fill>
    <fill>
      <patternFill patternType="solid">
        <fgColor rgb="FFE0001B"/>
      </patternFill>
    </fill>
    <fill>
      <patternFill patternType="solid">
        <fgColor rgb="FF656B97"/>
      </patternFill>
    </fill>
    <fill>
      <patternFill patternType="solid">
        <fgColor rgb="FFD2D2D2"/>
      </patternFill>
    </fill>
    <fill>
      <patternFill patternType="solid">
        <fgColor rgb="FF2A3971"/>
        <bgColor indexed="64"/>
      </patternFill>
    </fill>
    <fill>
      <patternFill patternType="solid">
        <fgColor rgb="FFC00000"/>
        <bgColor indexed="64"/>
      </patternFill>
    </fill>
    <fill>
      <patternFill patternType="solid">
        <fgColor rgb="FFFEC000"/>
        <bgColor indexed="64"/>
      </patternFill>
    </fill>
    <fill>
      <patternFill patternType="solid">
        <fgColor theme="2" tint="-9.9978637043366805E-2"/>
        <bgColor indexed="64"/>
      </patternFill>
    </fill>
  </fills>
  <borders count="16">
    <border>
      <left/>
      <right/>
      <top/>
      <bottom/>
      <diagonal/>
    </border>
    <border>
      <left style="thin">
        <color rgb="FFFFFFFF"/>
      </left>
      <right/>
      <top/>
      <bottom/>
      <diagonal/>
    </border>
    <border>
      <left style="thin">
        <color rgb="FFFFFFFF"/>
      </left>
      <right/>
      <top/>
      <bottom style="thin">
        <color rgb="FFFFFFFF"/>
      </bottom>
      <diagonal/>
    </border>
    <border>
      <left style="thin">
        <color rgb="FF414042"/>
      </left>
      <right/>
      <top/>
      <bottom style="thin">
        <color rgb="FF414042"/>
      </bottom>
      <diagonal/>
    </border>
    <border>
      <left style="thin">
        <color rgb="FF414042"/>
      </left>
      <right style="thin">
        <color rgb="FF414042"/>
      </right>
      <top/>
      <bottom style="thin">
        <color rgb="FF414042"/>
      </bottom>
      <diagonal/>
    </border>
    <border>
      <left/>
      <right style="thin">
        <color rgb="FF414042"/>
      </right>
      <top/>
      <bottom style="thin">
        <color rgb="FF414042"/>
      </bottom>
      <diagonal/>
    </border>
    <border>
      <left style="thin">
        <color rgb="FF00007D"/>
      </left>
      <right/>
      <top/>
      <bottom style="thin">
        <color rgb="FF00007D"/>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1"/>
      </left>
      <right style="thin">
        <color indexed="61"/>
      </right>
      <top style="thin">
        <color indexed="61"/>
      </top>
      <bottom style="thin">
        <color indexed="6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s>
  <cellStyleXfs count="7">
    <xf numFmtId="0" fontId="0" fillId="0" borderId="0"/>
    <xf numFmtId="0" fontId="3" fillId="0" borderId="0"/>
    <xf numFmtId="0" fontId="3" fillId="0" borderId="0"/>
    <xf numFmtId="0" fontId="2" fillId="0" borderId="0"/>
    <xf numFmtId="0" fontId="3" fillId="0" borderId="0"/>
    <xf numFmtId="0" fontId="2" fillId="0" borderId="0"/>
    <xf numFmtId="43" fontId="1" fillId="0" borderId="0" applyFont="0" applyFill="0" applyBorder="0" applyAlignment="0" applyProtection="0"/>
  </cellStyleXfs>
  <cellXfs count="133">
    <xf numFmtId="0" fontId="0" fillId="0" borderId="0" xfId="0"/>
    <xf numFmtId="0" fontId="8" fillId="3" borderId="1" xfId="0" applyFont="1" applyFill="1" applyBorder="1" applyAlignment="1">
      <alignment horizontal="center" wrapText="1"/>
    </xf>
    <xf numFmtId="0" fontId="10" fillId="3" borderId="2" xfId="0" applyFont="1" applyFill="1" applyBorder="1" applyAlignment="1">
      <alignment horizontal="center" wrapText="1"/>
    </xf>
    <xf numFmtId="0" fontId="8" fillId="4" borderId="1" xfId="0" applyFont="1" applyFill="1" applyBorder="1" applyAlignment="1">
      <alignment horizontal="center" wrapText="1"/>
    </xf>
    <xf numFmtId="164" fontId="13" fillId="2" borderId="3" xfId="0" applyNumberFormat="1" applyFont="1" applyFill="1" applyBorder="1" applyAlignment="1">
      <alignment horizontal="center" vertical="center" wrapText="1"/>
    </xf>
    <xf numFmtId="1" fontId="14" fillId="2" borderId="3" xfId="0" applyNumberFormat="1"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3" xfId="0" applyFont="1" applyFill="1" applyBorder="1" applyAlignment="1">
      <alignment horizontal="left" vertical="center" wrapText="1"/>
    </xf>
    <xf numFmtId="0" fontId="15" fillId="2" borderId="3" xfId="0" applyFont="1" applyFill="1" applyBorder="1" applyAlignment="1">
      <alignment horizontal="center" vertical="center" wrapText="1"/>
    </xf>
    <xf numFmtId="4" fontId="16" fillId="2" borderId="3" xfId="0" applyNumberFormat="1" applyFont="1" applyFill="1" applyBorder="1" applyAlignment="1">
      <alignment horizontal="right" vertical="center" wrapText="1"/>
    </xf>
    <xf numFmtId="0" fontId="16" fillId="2" borderId="3" xfId="0" applyFont="1" applyFill="1" applyBorder="1" applyAlignment="1">
      <alignment horizontal="right" vertical="center" wrapText="1"/>
    </xf>
    <xf numFmtId="0" fontId="16" fillId="2" borderId="3" xfId="0" applyFont="1" applyFill="1" applyBorder="1" applyAlignment="1">
      <alignment horizontal="left" vertical="center" wrapText="1"/>
    </xf>
    <xf numFmtId="165" fontId="16" fillId="2" borderId="3" xfId="0" applyNumberFormat="1" applyFont="1" applyFill="1" applyBorder="1" applyAlignment="1">
      <alignment horizontal="left" vertical="center" wrapText="1"/>
    </xf>
    <xf numFmtId="0" fontId="16" fillId="2" borderId="4" xfId="0" applyFont="1" applyFill="1" applyBorder="1" applyAlignment="1">
      <alignment horizontal="right" vertical="center" wrapText="1"/>
    </xf>
    <xf numFmtId="4" fontId="16" fillId="2" borderId="5" xfId="0" applyNumberFormat="1" applyFont="1" applyFill="1" applyBorder="1" applyAlignment="1">
      <alignment horizontal="right" vertical="center" wrapText="1"/>
    </xf>
    <xf numFmtId="4" fontId="0" fillId="0" borderId="0" xfId="0" applyNumberFormat="1"/>
    <xf numFmtId="0" fontId="17" fillId="2" borderId="6" xfId="0" applyFont="1" applyFill="1" applyBorder="1" applyAlignment="1">
      <alignment horizontal="center" vertical="center" wrapText="1"/>
    </xf>
    <xf numFmtId="0" fontId="16" fillId="4" borderId="3" xfId="0" applyFont="1" applyFill="1" applyBorder="1" applyAlignment="1">
      <alignment horizontal="right" vertical="center" wrapText="1"/>
    </xf>
    <xf numFmtId="0" fontId="18" fillId="2" borderId="0" xfId="0" applyFont="1" applyFill="1" applyAlignment="1">
      <alignment horizontal="center" vertical="top" wrapText="1"/>
    </xf>
    <xf numFmtId="0" fontId="3" fillId="0" borderId="0" xfId="2"/>
    <xf numFmtId="0" fontId="8" fillId="3" borderId="1" xfId="2" applyFont="1" applyFill="1" applyBorder="1" applyAlignment="1">
      <alignment horizontal="center" wrapText="1"/>
    </xf>
    <xf numFmtId="0" fontId="11" fillId="3" borderId="1" xfId="2" applyFont="1" applyFill="1" applyBorder="1" applyAlignment="1">
      <alignment horizontal="center" wrapText="1"/>
    </xf>
    <xf numFmtId="0" fontId="8" fillId="4" borderId="1" xfId="2" applyFont="1" applyFill="1" applyBorder="1" applyAlignment="1">
      <alignment horizontal="center" wrapText="1"/>
    </xf>
    <xf numFmtId="0" fontId="8" fillId="3" borderId="1" xfId="2" applyFont="1" applyFill="1" applyBorder="1" applyAlignment="1">
      <alignment horizontal="left" wrapText="1"/>
    </xf>
    <xf numFmtId="0" fontId="8" fillId="3" borderId="1" xfId="2" applyFont="1" applyFill="1" applyBorder="1" applyAlignment="1">
      <alignment horizontal="center" vertical="top" wrapText="1"/>
    </xf>
    <xf numFmtId="0" fontId="12" fillId="3" borderId="1" xfId="2" applyFont="1" applyFill="1" applyBorder="1" applyAlignment="1">
      <alignment horizontal="center" wrapText="1"/>
    </xf>
    <xf numFmtId="4" fontId="16" fillId="2" borderId="3" xfId="2" applyNumberFormat="1" applyFont="1" applyFill="1" applyBorder="1" applyAlignment="1">
      <alignment horizontal="right" vertical="center" wrapText="1"/>
    </xf>
    <xf numFmtId="0" fontId="14" fillId="2" borderId="3" xfId="1" applyFont="1" applyFill="1" applyBorder="1" applyAlignment="1">
      <alignment horizontal="center" vertical="center" wrapText="1"/>
    </xf>
    <xf numFmtId="0" fontId="0" fillId="4" borderId="0" xfId="0" applyFill="1"/>
    <xf numFmtId="0" fontId="21" fillId="0" borderId="7" xfId="3" applyFont="1" applyBorder="1" applyAlignment="1">
      <alignment horizontal="center" vertical="center"/>
    </xf>
    <xf numFmtId="0" fontId="3" fillId="0" borderId="8" xfId="4" applyBorder="1"/>
    <xf numFmtId="0" fontId="2" fillId="0" borderId="8" xfId="5" applyBorder="1"/>
    <xf numFmtId="0" fontId="2" fillId="0" borderId="0" xfId="5"/>
    <xf numFmtId="0" fontId="22" fillId="0" borderId="8" xfId="4" applyFont="1" applyBorder="1"/>
    <xf numFmtId="0" fontId="23" fillId="5" borderId="8" xfId="4" applyFont="1" applyFill="1" applyBorder="1" applyAlignment="1">
      <alignment horizontal="center" vertical="center" wrapText="1"/>
    </xf>
    <xf numFmtId="0" fontId="23" fillId="6" borderId="8" xfId="4" applyFont="1" applyFill="1" applyBorder="1" applyAlignment="1">
      <alignment horizontal="center" vertical="center" wrapText="1"/>
    </xf>
    <xf numFmtId="0" fontId="24" fillId="7" borderId="8" xfId="4" applyFont="1" applyFill="1" applyBorder="1" applyAlignment="1">
      <alignment horizontal="center" vertical="center" wrapText="1"/>
    </xf>
    <xf numFmtId="0" fontId="23" fillId="8" borderId="8" xfId="4" applyFont="1" applyFill="1" applyBorder="1" applyAlignment="1">
      <alignment horizontal="center" vertical="center" wrapText="1"/>
    </xf>
    <xf numFmtId="0" fontId="23" fillId="9" borderId="8" xfId="4" applyFont="1" applyFill="1" applyBorder="1" applyAlignment="1">
      <alignment horizontal="center" vertical="center" wrapText="1"/>
    </xf>
    <xf numFmtId="0" fontId="23" fillId="10" borderId="8" xfId="4" applyFont="1" applyFill="1" applyBorder="1" applyAlignment="1">
      <alignment horizontal="center" vertical="center" wrapText="1"/>
    </xf>
    <xf numFmtId="0" fontId="25" fillId="5" borderId="8" xfId="4" applyFont="1" applyFill="1" applyBorder="1" applyAlignment="1">
      <alignment horizontal="center" vertical="center" wrapText="1"/>
    </xf>
    <xf numFmtId="0" fontId="25" fillId="6" borderId="8" xfId="4" applyFont="1" applyFill="1" applyBorder="1" applyAlignment="1">
      <alignment horizontal="center" vertical="center" wrapText="1"/>
    </xf>
    <xf numFmtId="0" fontId="26" fillId="7" borderId="8" xfId="4" applyFont="1" applyFill="1" applyBorder="1" applyAlignment="1">
      <alignment horizontal="center" vertical="center" wrapText="1"/>
    </xf>
    <xf numFmtId="0" fontId="25" fillId="10" borderId="8" xfId="4" applyFont="1" applyFill="1" applyBorder="1" applyAlignment="1">
      <alignment horizontal="center" vertical="center" wrapText="1"/>
    </xf>
    <xf numFmtId="0" fontId="27" fillId="0" borderId="8" xfId="4" applyFont="1" applyBorder="1"/>
    <xf numFmtId="0" fontId="28" fillId="0" borderId="8" xfId="4" applyFont="1" applyBorder="1"/>
    <xf numFmtId="0" fontId="29" fillId="0" borderId="8" xfId="4" applyFont="1" applyBorder="1"/>
    <xf numFmtId="0" fontId="30" fillId="0" borderId="8" xfId="4" applyFont="1" applyBorder="1"/>
    <xf numFmtId="0" fontId="3" fillId="0" borderId="0" xfId="4"/>
    <xf numFmtId="0" fontId="31" fillId="0" borderId="10" xfId="2" applyFont="1" applyBorder="1" applyAlignment="1">
      <alignment horizontal="right" vertical="top" wrapText="1"/>
    </xf>
    <xf numFmtId="0" fontId="32" fillId="10" borderId="7" xfId="0" applyFont="1" applyFill="1" applyBorder="1" applyAlignment="1">
      <alignment horizontal="center" vertical="center" wrapText="1"/>
    </xf>
    <xf numFmtId="0" fontId="37" fillId="3" borderId="0" xfId="0" applyFont="1" applyFill="1" applyAlignment="1">
      <alignment horizontal="center" vertical="center" wrapText="1"/>
    </xf>
    <xf numFmtId="0" fontId="37" fillId="3" borderId="1" xfId="0" applyFont="1" applyFill="1" applyBorder="1" applyAlignment="1">
      <alignment horizontal="center" vertical="center" wrapText="1"/>
    </xf>
    <xf numFmtId="0" fontId="37" fillId="3" borderId="0" xfId="0" applyFont="1" applyFill="1" applyAlignment="1">
      <alignment horizontal="center" wrapText="1"/>
    </xf>
    <xf numFmtId="0" fontId="39" fillId="3" borderId="1" xfId="0" applyFont="1" applyFill="1" applyBorder="1" applyAlignment="1">
      <alignment horizontal="center" wrapText="1"/>
    </xf>
    <xf numFmtId="0" fontId="37" fillId="3" borderId="1" xfId="0" applyFont="1" applyFill="1" applyBorder="1" applyAlignment="1">
      <alignment horizontal="center" wrapText="1"/>
    </xf>
    <xf numFmtId="0" fontId="38" fillId="3" borderId="1" xfId="0" applyFont="1" applyFill="1" applyBorder="1" applyAlignment="1">
      <alignment horizontal="left" wrapText="1"/>
    </xf>
    <xf numFmtId="0" fontId="38" fillId="11" borderId="1" xfId="0" applyFont="1" applyFill="1" applyBorder="1" applyAlignment="1">
      <alignment horizontal="left" wrapText="1"/>
    </xf>
    <xf numFmtId="0" fontId="39" fillId="3" borderId="0" xfId="0" applyFont="1" applyFill="1" applyAlignment="1">
      <alignment horizontal="center" wrapText="1"/>
    </xf>
    <xf numFmtId="0" fontId="13" fillId="2" borderId="3" xfId="0" applyFont="1" applyFill="1" applyBorder="1" applyAlignment="1">
      <alignment horizontal="left" vertical="center" wrapText="1"/>
    </xf>
    <xf numFmtId="0" fontId="13" fillId="2" borderId="3" xfId="0" applyFont="1" applyFill="1" applyBorder="1" applyAlignment="1">
      <alignment horizontal="center" vertical="center" wrapText="1"/>
    </xf>
    <xf numFmtId="0" fontId="35" fillId="6" borderId="3" xfId="0" applyFont="1" applyFill="1" applyBorder="1" applyAlignment="1">
      <alignment horizontal="center" vertical="center" wrapText="1"/>
    </xf>
    <xf numFmtId="0" fontId="38" fillId="2" borderId="3" xfId="0" applyFont="1" applyFill="1" applyBorder="1" applyAlignment="1">
      <alignment horizontal="center" vertical="center" wrapText="1"/>
    </xf>
    <xf numFmtId="0" fontId="38" fillId="6" borderId="3" xfId="0" applyFont="1" applyFill="1" applyBorder="1" applyAlignment="1">
      <alignment horizontal="center" vertical="center" wrapText="1"/>
    </xf>
    <xf numFmtId="0" fontId="36" fillId="7" borderId="3" xfId="0" applyFont="1" applyFill="1" applyBorder="1" applyAlignment="1">
      <alignment horizontal="center" vertical="center" wrapText="1"/>
    </xf>
    <xf numFmtId="0" fontId="38" fillId="10" borderId="3"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34" fillId="8" borderId="3" xfId="0" applyFont="1" applyFill="1" applyBorder="1" applyAlignment="1">
      <alignment horizontal="center" vertical="center" wrapText="1"/>
    </xf>
    <xf numFmtId="0" fontId="33" fillId="9" borderId="3" xfId="0" applyFont="1" applyFill="1" applyBorder="1" applyAlignment="1">
      <alignment horizontal="center" vertical="center" wrapText="1"/>
    </xf>
    <xf numFmtId="0" fontId="32" fillId="10" borderId="3" xfId="0" applyFont="1" applyFill="1" applyBorder="1" applyAlignment="1">
      <alignment horizontal="center" vertical="center" wrapText="1"/>
    </xf>
    <xf numFmtId="0" fontId="40" fillId="12" borderId="3" xfId="0" applyFont="1" applyFill="1" applyBorder="1" applyAlignment="1">
      <alignment horizontal="center" vertical="center" wrapText="1"/>
    </xf>
    <xf numFmtId="0" fontId="32" fillId="0" borderId="7" xfId="0" applyFont="1" applyBorder="1" applyAlignment="1">
      <alignment horizontal="center" vertical="center" wrapText="1"/>
    </xf>
    <xf numFmtId="0" fontId="41" fillId="0" borderId="0" xfId="3" applyFont="1" applyAlignment="1">
      <alignment horizontal="left" vertical="center"/>
    </xf>
    <xf numFmtId="0" fontId="21" fillId="0" borderId="0" xfId="3" applyFont="1"/>
    <xf numFmtId="0" fontId="0" fillId="0" borderId="0" xfId="0" applyAlignment="1">
      <alignment vertical="center"/>
    </xf>
    <xf numFmtId="0" fontId="41" fillId="0" borderId="0" xfId="3" applyFont="1" applyAlignment="1">
      <alignment vertical="center"/>
    </xf>
    <xf numFmtId="0" fontId="44" fillId="0" borderId="7" xfId="3" applyFont="1" applyBorder="1" applyAlignment="1">
      <alignment horizontal="center" vertical="center"/>
    </xf>
    <xf numFmtId="0" fontId="44" fillId="0" borderId="7" xfId="3" applyFont="1" applyBorder="1" applyAlignment="1">
      <alignment vertical="center"/>
    </xf>
    <xf numFmtId="0" fontId="48" fillId="15" borderId="3" xfId="0" applyFont="1" applyFill="1" applyBorder="1" applyAlignment="1">
      <alignment horizontal="center" vertical="center" wrapText="1"/>
    </xf>
    <xf numFmtId="0" fontId="48" fillId="15" borderId="7" xfId="0" applyFont="1" applyFill="1" applyBorder="1" applyAlignment="1">
      <alignment horizontal="center" vertical="center" wrapText="1"/>
    </xf>
    <xf numFmtId="0" fontId="49" fillId="8" borderId="3" xfId="0" applyFont="1" applyFill="1" applyBorder="1" applyAlignment="1">
      <alignment horizontal="center" vertical="center" wrapText="1"/>
    </xf>
    <xf numFmtId="0" fontId="49" fillId="8" borderId="7" xfId="0" applyFont="1" applyFill="1" applyBorder="1" applyAlignment="1">
      <alignment horizontal="center" vertical="center" wrapText="1"/>
    </xf>
    <xf numFmtId="0" fontId="50" fillId="6" borderId="3" xfId="0" applyFont="1" applyFill="1" applyBorder="1" applyAlignment="1">
      <alignment horizontal="center" vertical="center" wrapText="1"/>
    </xf>
    <xf numFmtId="0" fontId="51" fillId="9" borderId="3" xfId="0" applyFont="1" applyFill="1" applyBorder="1" applyAlignment="1">
      <alignment horizontal="center" vertical="center" wrapText="1"/>
    </xf>
    <xf numFmtId="0" fontId="51" fillId="9" borderId="7" xfId="0" applyFont="1" applyFill="1" applyBorder="1" applyAlignment="1">
      <alignment horizontal="center" vertical="center" wrapText="1"/>
    </xf>
    <xf numFmtId="0" fontId="50" fillId="6" borderId="7" xfId="0" applyFont="1" applyFill="1" applyBorder="1" applyAlignment="1">
      <alignment horizontal="center" vertical="center" wrapText="1"/>
    </xf>
    <xf numFmtId="0" fontId="47" fillId="13" borderId="9" xfId="0" applyFont="1" applyFill="1" applyBorder="1" applyAlignment="1">
      <alignment horizontal="center" vertical="center" textRotation="90" wrapText="1"/>
    </xf>
    <xf numFmtId="0" fontId="44" fillId="0" borderId="12" xfId="3" applyFont="1" applyBorder="1" applyAlignment="1">
      <alignment horizontal="center" vertical="center"/>
    </xf>
    <xf numFmtId="0" fontId="44" fillId="0" borderId="12" xfId="3" applyFont="1" applyBorder="1" applyAlignment="1">
      <alignment vertical="center"/>
    </xf>
    <xf numFmtId="0" fontId="45" fillId="14" borderId="11" xfId="0" applyFont="1" applyFill="1" applyBorder="1" applyAlignment="1">
      <alignment horizontal="center" vertical="center" textRotation="90" wrapText="1"/>
    </xf>
    <xf numFmtId="0" fontId="45" fillId="14" borderId="11" xfId="0" applyFont="1" applyFill="1" applyBorder="1" applyAlignment="1">
      <alignment horizontal="center" vertical="center" wrapText="1"/>
    </xf>
    <xf numFmtId="0" fontId="45" fillId="14" borderId="11" xfId="1" applyFont="1" applyFill="1" applyBorder="1" applyAlignment="1">
      <alignment horizontal="center" vertical="center" wrapText="1"/>
    </xf>
    <xf numFmtId="43" fontId="44" fillId="0" borderId="12" xfId="3" applyNumberFormat="1" applyFont="1" applyBorder="1" applyAlignment="1">
      <alignment horizontal="right" vertical="center"/>
    </xf>
    <xf numFmtId="43" fontId="44" fillId="0" borderId="7" xfId="3" applyNumberFormat="1" applyFont="1" applyBorder="1" applyAlignment="1">
      <alignment horizontal="right" vertical="center"/>
    </xf>
    <xf numFmtId="0" fontId="32" fillId="0" borderId="3" xfId="0" applyFont="1" applyBorder="1" applyAlignment="1">
      <alignment horizontal="center" vertical="center" wrapText="1"/>
    </xf>
    <xf numFmtId="0" fontId="38" fillId="10" borderId="7" xfId="0" applyFont="1" applyFill="1" applyBorder="1" applyAlignment="1">
      <alignment horizontal="center" vertical="center" wrapText="1"/>
    </xf>
    <xf numFmtId="0" fontId="38" fillId="6" borderId="7"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52" fillId="0" borderId="14" xfId="3" applyFont="1" applyBorder="1" applyAlignment="1">
      <alignment vertical="center"/>
    </xf>
    <xf numFmtId="0" fontId="21" fillId="0" borderId="14" xfId="3" applyFont="1" applyBorder="1" applyAlignment="1">
      <alignment horizontal="center" vertical="center"/>
    </xf>
    <xf numFmtId="43" fontId="53" fillId="0" borderId="15" xfId="6" applyFont="1" applyBorder="1" applyAlignment="1">
      <alignment vertical="center"/>
    </xf>
    <xf numFmtId="43" fontId="52" fillId="0" borderId="14" xfId="6" applyFont="1" applyBorder="1" applyAlignment="1">
      <alignment vertical="center"/>
    </xf>
    <xf numFmtId="43" fontId="52" fillId="0" borderId="15" xfId="6" applyFont="1" applyBorder="1" applyAlignment="1">
      <alignment vertical="center"/>
    </xf>
    <xf numFmtId="0" fontId="55" fillId="0" borderId="0" xfId="0" applyFont="1"/>
    <xf numFmtId="0" fontId="46" fillId="3" borderId="8" xfId="1" applyFont="1" applyFill="1" applyBorder="1" applyAlignment="1">
      <alignment horizontal="center" vertical="center" wrapText="1"/>
    </xf>
    <xf numFmtId="0" fontId="46" fillId="3" borderId="9" xfId="1" applyFont="1" applyFill="1" applyBorder="1" applyAlignment="1">
      <alignment horizontal="center" vertical="center" wrapText="1"/>
    </xf>
    <xf numFmtId="0" fontId="46" fillId="13" borderId="8" xfId="1" applyFont="1" applyFill="1" applyBorder="1" applyAlignment="1">
      <alignment horizontal="center" vertical="center" wrapText="1"/>
    </xf>
    <xf numFmtId="0" fontId="46" fillId="3" borderId="1" xfId="0" applyFont="1" applyFill="1" applyBorder="1" applyAlignment="1">
      <alignment horizontal="center" vertical="center" wrapText="1"/>
    </xf>
    <xf numFmtId="0" fontId="41" fillId="0" borderId="0" xfId="3" applyFont="1" applyAlignment="1">
      <alignment horizontal="left" vertical="center"/>
    </xf>
    <xf numFmtId="0" fontId="46" fillId="3" borderId="0" xfId="0" applyFont="1" applyFill="1" applyAlignment="1">
      <alignment horizontal="center" vertical="center" textRotation="90" wrapText="1"/>
    </xf>
    <xf numFmtId="0" fontId="46" fillId="3" borderId="1" xfId="0" applyFont="1" applyFill="1" applyBorder="1" applyAlignment="1">
      <alignment horizontal="center" vertical="center" textRotation="90" wrapText="1"/>
    </xf>
    <xf numFmtId="0" fontId="54" fillId="16" borderId="13" xfId="0" applyFont="1" applyFill="1" applyBorder="1" applyAlignment="1">
      <alignment horizontal="left" vertical="center"/>
    </xf>
    <xf numFmtId="0" fontId="54" fillId="16" borderId="14" xfId="0" applyFont="1" applyFill="1" applyBorder="1" applyAlignment="1">
      <alignment horizontal="left" vertical="center"/>
    </xf>
    <xf numFmtId="0" fontId="54" fillId="16" borderId="15" xfId="0" applyFont="1" applyFill="1" applyBorder="1" applyAlignment="1">
      <alignment horizontal="left" vertical="center"/>
    </xf>
    <xf numFmtId="0" fontId="38" fillId="3" borderId="2" xfId="0" applyFont="1" applyFill="1" applyBorder="1" applyAlignment="1">
      <alignment horizontal="center" vertical="center" wrapText="1"/>
    </xf>
    <xf numFmtId="0" fontId="38" fillId="11" borderId="2" xfId="0" applyFont="1" applyFill="1" applyBorder="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top" wrapText="1"/>
    </xf>
    <xf numFmtId="0" fontId="10" fillId="3" borderId="2" xfId="0" applyFont="1" applyFill="1" applyBorder="1" applyAlignment="1">
      <alignment horizontal="center" wrapText="1"/>
    </xf>
    <xf numFmtId="0" fontId="8" fillId="3" borderId="0" xfId="0" applyFont="1" applyFill="1" applyAlignment="1">
      <alignment horizontal="center" wrapText="1"/>
    </xf>
    <xf numFmtId="0" fontId="8" fillId="3" borderId="1" xfId="0" applyFont="1" applyFill="1" applyBorder="1" applyAlignment="1">
      <alignment horizontal="center" wrapText="1"/>
    </xf>
    <xf numFmtId="0" fontId="9" fillId="3" borderId="1" xfId="0" applyFont="1" applyFill="1" applyBorder="1" applyAlignment="1">
      <alignment horizontal="center" wrapText="1"/>
    </xf>
    <xf numFmtId="0" fontId="4" fillId="2" borderId="0" xfId="2" applyFont="1" applyFill="1" applyAlignment="1">
      <alignment horizontal="center" vertical="center" wrapText="1"/>
    </xf>
    <xf numFmtId="0" fontId="5" fillId="2" borderId="0" xfId="2" applyFont="1" applyFill="1" applyAlignment="1">
      <alignment horizontal="center" vertical="top" wrapText="1"/>
    </xf>
    <xf numFmtId="0" fontId="6" fillId="2" borderId="0" xfId="2" applyFont="1" applyFill="1" applyAlignment="1">
      <alignment horizontal="right" vertical="center" wrapText="1"/>
    </xf>
    <xf numFmtId="0" fontId="6" fillId="2" borderId="0" xfId="2" applyFont="1" applyFill="1" applyAlignment="1">
      <alignment horizontal="left" vertical="center" wrapText="1"/>
    </xf>
    <xf numFmtId="0" fontId="8" fillId="3" borderId="1" xfId="2" applyFont="1" applyFill="1" applyBorder="1" applyAlignment="1">
      <alignment horizontal="center" wrapText="1"/>
    </xf>
    <xf numFmtId="0" fontId="7" fillId="2" borderId="0" xfId="2" applyFont="1" applyFill="1" applyAlignment="1">
      <alignment horizontal="left" vertical="center" wrapText="1"/>
    </xf>
    <xf numFmtId="0" fontId="8" fillId="3" borderId="0" xfId="2" applyFont="1" applyFill="1" applyAlignment="1">
      <alignment horizontal="center" wrapText="1"/>
    </xf>
    <xf numFmtId="0" fontId="9" fillId="3" borderId="1" xfId="2" applyFont="1" applyFill="1" applyBorder="1" applyAlignment="1">
      <alignment horizontal="center" wrapText="1"/>
    </xf>
    <xf numFmtId="0" fontId="10" fillId="3" borderId="2" xfId="2" applyFont="1" applyFill="1" applyBorder="1" applyAlignment="1">
      <alignment horizontal="center" wrapText="1"/>
    </xf>
    <xf numFmtId="0" fontId="18" fillId="2" borderId="0" xfId="0" applyFont="1" applyFill="1" applyAlignment="1">
      <alignment horizontal="center" vertical="top" wrapText="1"/>
    </xf>
    <xf numFmtId="0" fontId="18" fillId="2" borderId="0" xfId="0" applyFont="1" applyFill="1" applyAlignment="1">
      <alignment horizontal="right" vertical="top" wrapText="1"/>
    </xf>
  </cellXfs>
  <cellStyles count="7">
    <cellStyle name="Comma 2" xfId="6" xr:uid="{7D17EE48-94C5-4C6A-B327-7D51A99421AA}"/>
    <cellStyle name="Normal" xfId="0" builtinId="0"/>
    <cellStyle name="Normal 2" xfId="2" xr:uid="{DFF5FC97-E6EC-40CB-9AA1-4578123ECD48}"/>
    <cellStyle name="Normal 2 15" xfId="4" xr:uid="{DBACA078-FA00-4F28-A535-F0F0F0F6A75E}"/>
    <cellStyle name="Normal 3" xfId="1" xr:uid="{CED832EA-DE20-4E02-AB86-AA0A15998C41}"/>
    <cellStyle name="Normal 4" xfId="3" xr:uid="{3A28587D-0995-477A-A5DC-136A22727872}"/>
    <cellStyle name="Normal 5" xfId="5" xr:uid="{A2F88E4B-D652-4983-8577-663067460C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 Type="http://schemas.openxmlformats.org/officeDocument/2006/relationships/worksheet" Target="worksheets/sheet3.xml"/><Relationship Id="rId21" Type="http://schemas.openxmlformats.org/officeDocument/2006/relationships/externalLink" Target="externalLinks/externalLink15.xml"/><Relationship Id="rId34" Type="http://schemas.openxmlformats.org/officeDocument/2006/relationships/styles" Target="styles.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externalLink" Target="externalLinks/externalLink2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externalLink" Target="externalLinks/externalLink26.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36" Type="http://schemas.openxmlformats.org/officeDocument/2006/relationships/calcChain" Target="calcChain.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externalLink" Target="externalLinks/externalLink25.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externalLink" Target="externalLinks/externalLink24.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0</xdr:rowOff>
    </xdr:from>
    <xdr:ext cx="1952625" cy="723900"/>
    <xdr:pic>
      <xdr:nvPicPr>
        <xdr:cNvPr id="2" name="Picture 1">
          <a:extLst>
            <a:ext uri="{FF2B5EF4-FFF2-40B4-BE49-F238E27FC236}">
              <a16:creationId xmlns:a16="http://schemas.microsoft.com/office/drawing/2014/main" id="{8DA29656-2054-48DB-8B24-2D4FE9133FCC}"/>
            </a:ext>
          </a:extLst>
        </xdr:cNvPr>
        <xdr:cNvPicPr/>
      </xdr:nvPicPr>
      <xdr:blipFill>
        <a:blip xmlns:r="http://schemas.openxmlformats.org/officeDocument/2006/relationships" r:embed="rId1"/>
        <a:srcRect/>
        <a:stretch>
          <a:fillRect/>
        </a:stretch>
      </xdr:blipFill>
      <xdr:spPr>
        <a:xfrm>
          <a:off x="0" y="38100"/>
          <a:ext cx="1952625" cy="723900"/>
        </a:xfrm>
        <a:prstGeom prst="rect">
          <a:avLst/>
        </a:prstGeom>
      </xdr:spPr>
    </xdr:pic>
    <xdr:clientData/>
  </xdr:oneCellAnchor>
  <xdr:oneCellAnchor>
    <xdr:from>
      <xdr:col>0</xdr:col>
      <xdr:colOff>0</xdr:colOff>
      <xdr:row>1</xdr:row>
      <xdr:rowOff>0</xdr:rowOff>
    </xdr:from>
    <xdr:ext cx="1952625" cy="723900"/>
    <xdr:pic>
      <xdr:nvPicPr>
        <xdr:cNvPr id="3" name="Picture 2">
          <a:extLst>
            <a:ext uri="{FF2B5EF4-FFF2-40B4-BE49-F238E27FC236}">
              <a16:creationId xmlns:a16="http://schemas.microsoft.com/office/drawing/2014/main" id="{7FF53B6C-C5A4-4B68-A70B-27C10338C14D}"/>
            </a:ext>
          </a:extLst>
        </xdr:cNvPr>
        <xdr:cNvPicPr/>
      </xdr:nvPicPr>
      <xdr:blipFill>
        <a:blip xmlns:r="http://schemas.openxmlformats.org/officeDocument/2006/relationships" r:embed="rId1"/>
        <a:srcRect/>
        <a:stretch>
          <a:fillRect/>
        </a:stretch>
      </xdr:blipFill>
      <xdr:spPr>
        <a:xfrm>
          <a:off x="0" y="38100"/>
          <a:ext cx="1952625" cy="723900"/>
        </a:xfrm>
        <a:prstGeom prst="rect">
          <a:avLst/>
        </a:prstGeom>
      </xdr:spPr>
    </xdr:pic>
    <xdr:clientData/>
  </xdr:oneCellAnchor>
  <xdr:oneCellAnchor>
    <xdr:from>
      <xdr:col>0</xdr:col>
      <xdr:colOff>0</xdr:colOff>
      <xdr:row>1</xdr:row>
      <xdr:rowOff>0</xdr:rowOff>
    </xdr:from>
    <xdr:ext cx="1952625" cy="723900"/>
    <xdr:pic>
      <xdr:nvPicPr>
        <xdr:cNvPr id="4" name="Picture 3">
          <a:extLst>
            <a:ext uri="{FF2B5EF4-FFF2-40B4-BE49-F238E27FC236}">
              <a16:creationId xmlns:a16="http://schemas.microsoft.com/office/drawing/2014/main" id="{998BDB96-488E-41EE-A166-A5E7D643CAEF}"/>
            </a:ext>
          </a:extLst>
        </xdr:cNvPr>
        <xdr:cNvPicPr/>
      </xdr:nvPicPr>
      <xdr:blipFill>
        <a:blip xmlns:r="http://schemas.openxmlformats.org/officeDocument/2006/relationships" r:embed="rId1"/>
        <a:srcRect/>
        <a:stretch>
          <a:fillRect/>
        </a:stretch>
      </xdr:blipFill>
      <xdr:spPr>
        <a:xfrm>
          <a:off x="0" y="38100"/>
          <a:ext cx="1952625" cy="7239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xdr:row>
      <xdr:rowOff>0</xdr:rowOff>
    </xdr:from>
    <xdr:ext cx="1952625" cy="723900"/>
    <xdr:pic>
      <xdr:nvPicPr>
        <xdr:cNvPr id="2" name="Picture 1">
          <a:extLst>
            <a:ext uri="{FF2B5EF4-FFF2-40B4-BE49-F238E27FC236}">
              <a16:creationId xmlns:a16="http://schemas.microsoft.com/office/drawing/2014/main" id="{539939BD-022A-41C8-AAE7-F4295C346FEE}"/>
            </a:ext>
          </a:extLst>
        </xdr:cNvPr>
        <xdr:cNvPicPr/>
      </xdr:nvPicPr>
      <xdr:blipFill>
        <a:blip xmlns:r="http://schemas.openxmlformats.org/officeDocument/2006/relationships" r:embed="rId1"/>
        <a:srcRect/>
        <a:stretch>
          <a:fillRect/>
        </a:stretch>
      </xdr:blipFill>
      <xdr:spPr>
        <a:xfrm>
          <a:off x="0" y="38100"/>
          <a:ext cx="1952625" cy="7239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NolwaziM\Local%20Settings\Temporary%20Internet%20Files\Content.Outlook\NW10P0GZ\PFMA%202011-12_Combined%20Assurance%20Assessment-%20NC-%204%20Oct%20201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nts%20and%20Settings\JohnW.AGSA\Desktop\General%20report\DORAT\Shortcut%20to%20General%20Report%20-%20Procurement%20and%20contract%20management.lnk.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TheoN\Local%20Settings\Temporary%20Internet%20Files\Content.Outlook\WUEM304X\10910%20PFMA%20-%20Consolidated%20Provincial%20GR%20-%20Summary%20of%20audit%20outcomes%20and%20movements%20-%208Nov201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nts%20and%20Settings\AtulB\Local%20Settings\Temporary%20Internet%20Files\Content.Outlook\U4X2QW40\CE3%20Paul%20Serote_PFMA_5%20year%20anticipated%20outcomes_update_ver01_12May201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MogamatM\Desktop\AGSA\PFMA\2009-10%20Cycle\2.Provincial%20Consolidated\Anton%20tables%20and%20graphs\Consolidated%20-%20General%20Report%20-%20Compliance.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AtulB\Local%20Settings\Temporary%20Internet%20Files\Content.Outlook\QOUO0V6T\MFMA%200910%20Compliance%20Template%2005%20January%202011%20(3).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MarionV\Local%20Settings\Temporary%20Internet%20Files\Content.Outlook\PBCWA90W\CPT%201%20PFMA%202011-12_Combined%20Assurance.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nts%20and%20Settings\LusandaD\Local%20Settings\Temporary%20Internet%20Files\Content.Outlook\N7PVGMXW\General%20Report%20-%20Compliance.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MogamatM\Desktop\AGSA\PFMA\2009-10%20Cycle\Templates\PFMA%202009-10_National_Template%20for%20Tables%20and%20graphs_ver06_13Sep1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Documents%20and%20Settings\MogamatM\Desktop\AGSA\MFMA\2010-11%20Cycle\General%20Report\Provinces\Provincial%20workbooks\MFMA%202010-11_Root%20causes%20template_Consolidated_04Jun12.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Documents%20and%20Settings\MogamatM\Desktop\AGSA\MFMA\2010-11%20Cycle\General%20Report\Provinces\Provincial%20workbooks\EC\Copy%20of%20MFMA%202010-11_Root%20causes%20template_EC_16May12%2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NormanM\Local%20Settings\Temporary%20Internet%20Files\Content.Outlook\B64LA3PT\PFMA%202011-12_Combined%20Assurance%20Assessment-%20FS%20-%203%20Oct%202012.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intranet/My%20Documents/Reporting/MFMA%202017-18/Assurance/2017-18%20MFMA%20-%20Assurance%20-%20Consol.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My%20Documents/Reporting/MFMA%202017-18/Assurance/2017-18%20MFMA%20-%20Assurance%20-%20Consol.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Documents%20and%20Settings\MogamatM\Desktop\AGSA\MFMA\2009-10%20Cycle\2.%20Provincial%20Consolidated\Workbooks\MFMA%200910%20General%20Report%20Graphics%20Template%2017%20February%202011_Consolidated%20Provincial_sm%20sections.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Documents%20and%20Settings\MogamatM\Desktop\AGSA\MFMA\2009-10%20Cycle\2.%20Provincial%20Consolidated_22Feb11\GR%20Workbooks\1MFMA%200910%20General%20Report%20Annexures%2010%20March%202011.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ocuments%20and%20Settings\JohnW.AGSA\Desktop\General%20report\ECLB\Shortcut%20to%20General%20Report%20-%20Procurement%20and%20contract%20management.lnk.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Documents%20and%20Settings\LungileN\Local%20Settings\Temporary%20Internet%20Files\Content.Outlook\HRLITLY5\PFMA%202011-12_Combined%20Assurance%20template%20-%20Per%20ABU%20X%20-%20NA05.xlsx" TargetMode="External"/></Relationships>
</file>

<file path=xl/externalLinks/_rels/externalLink26.xml.rels><?xml version="1.0" encoding="UTF-8" standalone="yes"?>
<Relationships xmlns="http://schemas.openxmlformats.org/package/2006/relationships"><Relationship Id="rId2" Type="http://schemas.openxmlformats.org/officeDocument/2006/relationships/externalLinkPath" Target="file:///D:\My%20Documents\Downloads\Consultants%20information%20-%20Post%20website%20updated.xlsx" TargetMode="External"/><Relationship Id="rId1" Type="http://schemas.openxmlformats.org/officeDocument/2006/relationships/externalLinkPath" Target="/My%20Documents/Downloads/Consultants%20information%20-%20Post%20website%20update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AntoniusV\Local%20Settings\Temporary%20Internet%20Files\Content.Outlook\P6AB1EEG\Master%20Checklist%20-Collating%20nature%20and%20cause%20of%20AFS%20qualification%20areas%20%20GR%20Sec%202%202%2016%20Nov.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MogamatM\Desktop\AGSA\MFMA\2008-09%20Cycle\Consolidation\Workbooks\PROVCONS_MFMA_RegulatoryAudit_2009_ver22_26Apr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Primary.TM6595\Application%20Data\Microsoft\Excel\ASMIS\PFMA%202011-12_Combined%20Assurance%20template%20-%20Per%20ABU%20X%20-%20Sept%2025%20201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NolwaziM\Local%20Settings\Temporary%20Internet%20Files\Content.Outlook\NW10P0GZ\PFMA%202011-12_Combined%20Assurance%20template%20-%20Per%20ABU%20X%20-%20Sept%2025%202012_NF06_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My%20Documents\Documnents\ARD\Reporting\MFMA%202011-12\Combined%20assurance\MFMA%202011-12%20-%20Combined%20Assurance%20Assessment%20-%2007Feb1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y%20Documents\ARD\Audit%20fees%20MFMA\Sheets%20recieved%20from%20BUs%2013%20Feb\PC\General%20Reports\GR%20MFMA%202010-11\ASMIS\Auditee%20Information%20-%20MFMA%202010-11%20-%20NW.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y%20Documents\Audit%20work%202010\December\Thursday%202%20December\2.1%20PFMA%20National%202009-10%20Annexures_01Dec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tA"/>
      <sheetName val="NatB"/>
      <sheetName val="NatC"/>
      <sheetName val="NatD"/>
      <sheetName val="NatE"/>
      <sheetName val="NatF"/>
      <sheetName val="EC"/>
      <sheetName val="FS"/>
      <sheetName val="GP"/>
      <sheetName val="KZN"/>
      <sheetName val="LP"/>
      <sheetName val="MP"/>
      <sheetName val="NC"/>
      <sheetName val="NW"/>
      <sheetName val="WC"/>
      <sheetName val="Drop down lists2"/>
      <sheetName val="Auditee listing"/>
      <sheetName val="Sheet2"/>
      <sheetName val="Drop dow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ow r="4">
          <cell r="J4" t="str">
            <v>***Select***</v>
          </cell>
        </row>
        <row r="5">
          <cell r="J5">
            <v>1</v>
          </cell>
        </row>
        <row r="6">
          <cell r="J6">
            <v>2</v>
          </cell>
        </row>
        <row r="7">
          <cell r="J7">
            <v>3</v>
          </cell>
        </row>
      </sheetData>
      <sheetData sheetId="16" refreshError="1"/>
      <sheetData sheetId="17" refreshError="1"/>
      <sheetData sheetId="1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curement Input"/>
      <sheetName val="Sheet3"/>
      <sheetName val="Sheet2"/>
    </sheetNames>
    <sheetDataSet>
      <sheetData sheetId="0" refreshError="1"/>
      <sheetData sheetId="1">
        <row r="6">
          <cell r="C6" t="str">
            <v>Yes</v>
          </cell>
        </row>
        <row r="7">
          <cell r="C7" t="str">
            <v>No</v>
          </cell>
        </row>
        <row r="8">
          <cell r="C8" t="str">
            <v>Limitation</v>
          </cell>
        </row>
        <row r="9">
          <cell r="C9" t="str">
            <v>Not performed</v>
          </cell>
        </row>
        <row r="10">
          <cell r="C10" t="str">
            <v>Not applicable</v>
          </cell>
        </row>
      </sheetData>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GSA audits"/>
      <sheetName val="Non AGSA audits"/>
      <sheetName val="AGSA Slide provincial"/>
      <sheetName val="Non AGSA Slide provincial"/>
      <sheetName val="Movement WB - Provincial"/>
      <sheetName val="Movement - Provincial"/>
      <sheetName val="Movement WB - Prov"/>
      <sheetName val="Consolidated outcome slide - Pr"/>
      <sheetName val="Audits outstanding - Prov"/>
      <sheetName val="Funding of operations AGSA"/>
      <sheetName val="Funding of operations Non-AGSA"/>
      <sheetName val="Qualified - 3rd year"/>
      <sheetName val="Shedule 4(3) AoPI"/>
      <sheetName val="4(3) AoPI slide"/>
      <sheetName val="Shedule 4(3) Compliance"/>
      <sheetName val="4(3) Compliance slide"/>
      <sheetName val="Investigation - Prov"/>
      <sheetName val="Consolidations"/>
      <sheetName val="Tabling of Annual Reports"/>
      <sheetName val="Listing dept"/>
      <sheetName val="Listing PE"/>
      <sheetName val="0809 Nat entities opinions"/>
      <sheetName val="0809 Prov entities opinions"/>
      <sheetName val="0809 Nat departments"/>
      <sheetName val="0809 Prov departments"/>
      <sheetName val="Worse opinions"/>
      <sheetName val="Pie - Health Edu - Prov"/>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dex"/>
      <sheetName val="2. Master Input - GP"/>
      <sheetName val="2. Master Input - NW"/>
      <sheetName val="2. Master Input - NatA"/>
      <sheetName val="22. WorkingLists"/>
    </sheetNames>
    <sheetDataSet>
      <sheetData sheetId="0" refreshError="1"/>
      <sheetData sheetId="1" refreshError="1"/>
      <sheetData sheetId="2" refreshError="1"/>
      <sheetData sheetId="3" refreshError="1"/>
      <sheetData sheetId="4">
        <row r="28">
          <cell r="C28" t="str">
            <v>Disclaimer</v>
          </cell>
        </row>
        <row r="29">
          <cell r="C29" t="str">
            <v>Adverse</v>
          </cell>
        </row>
        <row r="30">
          <cell r="C30" t="str">
            <v>Qualified</v>
          </cell>
        </row>
        <row r="31">
          <cell r="C31" t="str">
            <v>Financially unqualified (with other matters)</v>
          </cell>
        </row>
        <row r="32">
          <cell r="C32" t="str">
            <v>Financially unqualified (with no other matters)</v>
          </cell>
        </row>
        <row r="33">
          <cell r="C33" t="str">
            <v>Audit outstanding</v>
          </cell>
        </row>
        <row r="34">
          <cell r="C34" t="str">
            <v>Not applicable - entity deregistered</v>
          </cell>
        </row>
        <row r="35">
          <cell r="C35" t="str">
            <v>Not applicable - audit discontinued</v>
          </cell>
        </row>
        <row r="36">
          <cell r="C36" t="str">
            <v>Not applicable - merged</v>
          </cell>
        </row>
        <row r="37">
          <cell r="C37" t="str">
            <v>Not applicable - non existent</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ted - Compliance"/>
      <sheetName val="Sheet2"/>
      <sheetName val="Analysis"/>
    </sheetNames>
    <sheetDataSet>
      <sheetData sheetId="0">
        <row r="35">
          <cell r="H35">
            <v>0</v>
          </cell>
        </row>
      </sheetData>
      <sheetData sheetId="1">
        <row r="6">
          <cell r="C6" t="str">
            <v>*** Select ***</v>
          </cell>
        </row>
        <row r="8">
          <cell r="C8" t="str">
            <v>Yes</v>
          </cell>
        </row>
        <row r="9">
          <cell r="C9" t="str">
            <v>No</v>
          </cell>
        </row>
        <row r="12">
          <cell r="C12" t="str">
            <v>*** Select ***</v>
          </cell>
        </row>
        <row r="14">
          <cell r="C14" t="str">
            <v>Yes</v>
          </cell>
        </row>
      </sheetData>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ance"/>
      <sheetName val="Input Section"/>
      <sheetName val="Sheet2"/>
      <sheetName val="Vertical View of Columns"/>
    </sheetNames>
    <sheetDataSet>
      <sheetData sheetId="0" refreshError="1"/>
      <sheetData sheetId="1" refreshError="1"/>
      <sheetData sheetId="2">
        <row r="6">
          <cell r="C6" t="str">
            <v>* Select *</v>
          </cell>
        </row>
        <row r="7">
          <cell r="C7" t="str">
            <v>Yes</v>
          </cell>
        </row>
        <row r="8">
          <cell r="C8" t="str">
            <v>No</v>
          </cell>
        </row>
      </sheetData>
      <sheetData sheetId="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tA"/>
      <sheetName val="NatB"/>
      <sheetName val="NatC"/>
      <sheetName val="NatD"/>
      <sheetName val="NatE"/>
      <sheetName val="NatF"/>
      <sheetName val="EC"/>
      <sheetName val="FS"/>
      <sheetName val="GP"/>
      <sheetName val="KZN"/>
      <sheetName val="LP"/>
      <sheetName val="MP"/>
      <sheetName val="NC"/>
      <sheetName val="NW"/>
      <sheetName val="WC"/>
      <sheetName val="Drop down lists2"/>
      <sheetName val="Auditee list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4">
          <cell r="J4" t="str">
            <v>***Select***</v>
          </cell>
        </row>
        <row r="5">
          <cell r="J5">
            <v>1</v>
          </cell>
        </row>
        <row r="6">
          <cell r="J6">
            <v>2</v>
          </cell>
        </row>
        <row r="7">
          <cell r="J7">
            <v>3</v>
          </cell>
        </row>
      </sheetData>
      <sheetData sheetId="1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liance Input"/>
      <sheetName val="Sheet2"/>
    </sheetNames>
    <sheetDataSet>
      <sheetData sheetId="0"/>
      <sheetData sheetId="1">
        <row r="6">
          <cell r="C6" t="str">
            <v>Yes</v>
          </cell>
        </row>
        <row r="7">
          <cell r="C7" t="str">
            <v>No</v>
          </cell>
        </row>
        <row r="8">
          <cell r="C8" t="str">
            <v>Not performed</v>
          </cell>
        </row>
        <row r="9">
          <cell r="C9" t="str">
            <v>Not applicable</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isstatements 2009-10"/>
      <sheetName val="Misstatements 2008-09"/>
      <sheetName val="Misstatements Fig"/>
      <sheetName val="UnauthorisedIrregular"/>
      <sheetName val="Qualifications 2009-10"/>
      <sheetName val="Qualifications 2008-09"/>
      <sheetName val="Qualification Fig"/>
      <sheetName val="Qualification Fig (numbers)"/>
      <sheetName val="Qualification Fig Non AGSA"/>
      <sheetName val="Predetermined objectives"/>
      <sheetName val="Compliance"/>
      <sheetName val="Internal controls"/>
      <sheetName val="Other findings"/>
      <sheetName val="New outcomes table"/>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3">
          <cell r="C3" t="str">
            <v>Disclaimer</v>
          </cell>
        </row>
        <row r="4">
          <cell r="C4" t="str">
            <v>Adverse</v>
          </cell>
        </row>
        <row r="5">
          <cell r="C5" t="str">
            <v>Qualified</v>
          </cell>
        </row>
        <row r="6">
          <cell r="C6" t="str">
            <v>Financially unqualified with findings on internal control</v>
          </cell>
        </row>
        <row r="7">
          <cell r="C7" t="str">
            <v>Financially unqualified with no findings on internal control</v>
          </cell>
        </row>
        <row r="8">
          <cell r="C8" t="str">
            <v>Audit outstanding</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BU Root causes data"/>
      <sheetName val="ABU Root causes data (2)"/>
      <sheetName val="Annex1"/>
      <sheetName val="Annex incl root causes"/>
      <sheetName val="Annex for analysis old"/>
      <sheetName val="Analysis"/>
      <sheetName val="Combination fig"/>
      <sheetName val="YEsNo Fig"/>
      <sheetName val="YEsNo Fig (2)"/>
      <sheetName val="AO2 Map MY"/>
      <sheetName val="Pacman"/>
      <sheetName val="Cons fig"/>
      <sheetName val="Cons fig (2)"/>
      <sheetName val="Prov fig"/>
      <sheetName val="Prov fig (2)"/>
      <sheetName val="Prov PDO fig (3)"/>
      <sheetName val="Prov NC fig (4)"/>
      <sheetName val="No root causes"/>
      <sheetName val="Provincial fig (3) maybe"/>
      <sheetName val="Options"/>
    </sheetNames>
    <sheetDataSet>
      <sheetData sheetId="0">
        <row r="291">
          <cell r="F291">
            <v>205</v>
          </cell>
        </row>
      </sheetData>
      <sheetData sheetId="1" refreshError="1"/>
      <sheetData sheetId="2" refreshError="1"/>
      <sheetData sheetId="3" refreshError="1"/>
      <sheetData sheetId="4" refreshError="1"/>
      <sheetData sheetId="5">
        <row r="27">
          <cell r="F27">
            <v>0.57777777777777772</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3">
          <cell r="B3" t="str">
            <v>**Select an option**</v>
          </cell>
        </row>
        <row r="4">
          <cell r="B4" t="str">
            <v>Yes</v>
          </cell>
        </row>
        <row r="5">
          <cell r="B5" t="str">
            <v>No</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astern Cape"/>
      <sheetName val="Free State"/>
      <sheetName val="Gauteng"/>
      <sheetName val="KwaZulu-Natal"/>
      <sheetName val="Limpopo"/>
      <sheetName val="Mpumalanga"/>
      <sheetName val="Northern Cape"/>
      <sheetName val="North West"/>
      <sheetName val="Western Cape"/>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B3" t="str">
            <v>**Select an option**</v>
          </cell>
        </row>
        <row r="4">
          <cell r="B4" t="str">
            <v>Yes</v>
          </cell>
        </row>
        <row r="5">
          <cell r="B5" t="str">
            <v>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tA"/>
      <sheetName val="NatB"/>
      <sheetName val="NatC"/>
      <sheetName val="NatD"/>
      <sheetName val="NatE"/>
      <sheetName val="NatF"/>
      <sheetName val="EC"/>
      <sheetName val="FS"/>
      <sheetName val="GP"/>
      <sheetName val="KZN"/>
      <sheetName val="LP"/>
      <sheetName val="MP"/>
      <sheetName val="NC"/>
      <sheetName val="NW"/>
      <sheetName val="WC"/>
      <sheetName val="Drop down lists2"/>
      <sheetName val="Auditee listing"/>
      <sheetName val="Drop down list"/>
      <sheetName val="Data lists"/>
      <sheetName val="WBook Drop Downs"/>
      <sheetName val="Data validation"/>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4">
          <cell r="J4" t="str">
            <v>***Select***</v>
          </cell>
        </row>
        <row r="5">
          <cell r="J5">
            <v>1</v>
          </cell>
        </row>
        <row r="6">
          <cell r="J6">
            <v>2</v>
          </cell>
        </row>
        <row r="7">
          <cell r="J7">
            <v>3</v>
          </cell>
        </row>
      </sheetData>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ance"/>
      <sheetName val="Consol 1"/>
      <sheetName val="Consol 2"/>
      <sheetName val="EC"/>
      <sheetName val="FS"/>
      <sheetName val="GP"/>
      <sheetName val="KZN"/>
      <sheetName val="LP"/>
      <sheetName val="MP"/>
      <sheetName val="NC"/>
      <sheetName val="NW"/>
      <sheetName val="WC"/>
      <sheetName val="Nat A"/>
      <sheetName val="Nat B"/>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3">
          <cell r="G3">
            <v>1</v>
          </cell>
        </row>
        <row r="4">
          <cell r="G4">
            <v>2</v>
          </cell>
        </row>
        <row r="5">
          <cell r="G5">
            <v>3</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ance"/>
      <sheetName val="Consol 1"/>
      <sheetName val="Consol 2"/>
      <sheetName val="EC"/>
      <sheetName val="FS"/>
      <sheetName val="GP"/>
      <sheetName val="KZN"/>
      <sheetName val="LP"/>
      <sheetName val="MP"/>
      <sheetName val="NC"/>
      <sheetName val="NW"/>
      <sheetName val="WC"/>
      <sheetName val="Nat A"/>
      <sheetName val="Nat B"/>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3">
          <cell r="G3">
            <v>1</v>
          </cell>
        </row>
        <row r="4">
          <cell r="G4">
            <v>2</v>
          </cell>
        </row>
        <row r="5">
          <cell r="G5">
            <v>3</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ance"/>
      <sheetName val="Figure 1,2"/>
      <sheetName val="Figure 3,4"/>
      <sheetName val="Table 1"/>
      <sheetName val="Figure 5,6"/>
      <sheetName val="Figure 20,21"/>
      <sheetName val="Table 2"/>
      <sheetName val="Figure7,8"/>
      <sheetName val="Figure9"/>
      <sheetName val="Figure10"/>
      <sheetName val="Figure11"/>
      <sheetName val="Figure12"/>
      <sheetName val="Figure13,25"/>
      <sheetName val="Figure14"/>
      <sheetName val="Figure15"/>
      <sheetName val="Figure16"/>
      <sheetName val="Figure17"/>
      <sheetName val="Table3,21"/>
      <sheetName val="Figure18"/>
      <sheetName val="Table 4,25"/>
      <sheetName val="Table 5,26"/>
      <sheetName val="Table 6"/>
      <sheetName val="Table 7"/>
      <sheetName val="Table 8"/>
      <sheetName val="Table 9"/>
      <sheetName val="Table 10"/>
      <sheetName val="UIF-Extent"/>
      <sheetName val="UIF-Nature in numbers"/>
      <sheetName val="Figure22old"/>
      <sheetName val="Table 11"/>
      <sheetName val="Table 12"/>
      <sheetName val="Table13,14"/>
      <sheetName val="Table 15"/>
      <sheetName val="Figure 23,24"/>
      <sheetName val="Table 16"/>
      <sheetName val="Table 17"/>
      <sheetName val="Table 18"/>
      <sheetName val="Table 19"/>
      <sheetName val="Table 20"/>
      <sheetName val="Slide 14"/>
      <sheetName val="Table22"/>
      <sheetName val="Table23"/>
      <sheetName val="Table 24"/>
      <sheetName val="Table 26"/>
      <sheetName val="Table 27"/>
      <sheetName val="Table 28"/>
      <sheetName val="Table 29"/>
      <sheetName val="Slide-Drivers"/>
      <sheetName val="Slide-Key roleplayers"/>
      <sheetName val="Slide-Compliance"/>
      <sheetName val="Slide-TMMC1"/>
      <sheetName val="Slide-TMMC2"/>
      <sheetName val="Slide-TMMC3"/>
      <sheetName val="Slide-Procurement1"/>
      <sheetName val="Slide-Procurement1 Graph"/>
      <sheetName val="Procurement1 detail"/>
      <sheetName val="Slide-Procurement1 Graph (2)"/>
      <sheetName val="Slide-Procurement2"/>
      <sheetName val="Slide-Procurement2 Graph"/>
      <sheetName val="Slide-Procurement2 Graph (2)"/>
      <sheetName val="Slide-ISA"/>
      <sheetName val="Annex1 Outcomes"/>
      <sheetName val="Annex2 Non Comp"/>
      <sheetName val="Annex3 IT Focus"/>
      <sheetName val="Annex4 Leadership"/>
      <sheetName val="Annex4 FPM"/>
      <sheetName val="Annex4 Governance"/>
      <sheetName val="Annex5 AR Tabl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ow r="6">
          <cell r="V6" t="str">
            <v>Disclaimer</v>
          </cell>
          <cell r="W6" t="str">
            <v>Adverse</v>
          </cell>
          <cell r="X6" t="str">
            <v>Qualified</v>
          </cell>
          <cell r="Y6" t="str">
            <v>Financially unqualified with findings</v>
          </cell>
          <cell r="Z6" t="str">
            <v>Financially unqualified with no findings</v>
          </cell>
          <cell r="AA6" t="str">
            <v>Audit not finalised at legislated date</v>
          </cell>
          <cell r="AB6" t="str">
            <v>Disclaimer</v>
          </cell>
          <cell r="AD6" t="str">
            <v>Qualified</v>
          </cell>
          <cell r="AE6" t="str">
            <v>Financially unqualified (with other matters)</v>
          </cell>
          <cell r="AF6" t="str">
            <v>Financially unqualified (with no other matters)</v>
          </cell>
          <cell r="AG6" t="str">
            <v>Audit not finalised at legislated date</v>
          </cell>
          <cell r="AH6" t="str">
            <v>New entity</v>
          </cell>
        </row>
      </sheetData>
      <sheetData sheetId="62"/>
      <sheetData sheetId="63"/>
      <sheetData sheetId="64"/>
      <sheetData sheetId="65"/>
      <sheetData sheetId="66"/>
      <sheetData sheetId="67"/>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nex1 Outcomes"/>
      <sheetName val="AnnexA TMMC"/>
      <sheetName val="Annex2 Non Comp"/>
      <sheetName val="Annex3 UIF"/>
      <sheetName val="Annex4 IT Focus"/>
      <sheetName val="Annex5 Drivers"/>
      <sheetName val="Annex6 SCM"/>
      <sheetName val="Annex7 AR Tabling"/>
      <sheetName val="ASMIS Audit Outcomes"/>
      <sheetName val="ASMIS ComplianceConsonly"/>
      <sheetName val="ASMIS Compliance"/>
      <sheetName val="ASMIS data"/>
    </sheetNames>
    <sheetDataSet>
      <sheetData sheetId="0"/>
      <sheetData sheetId="1" refreshError="1"/>
      <sheetData sheetId="2" refreshError="1"/>
      <sheetData sheetId="3"/>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curement Input"/>
      <sheetName val="Sheet3"/>
    </sheetNames>
    <sheetDataSet>
      <sheetData sheetId="0"/>
      <sheetData sheetId="1">
        <row r="6">
          <cell r="C6" t="str">
            <v>Yes</v>
          </cell>
        </row>
        <row r="7">
          <cell r="C7" t="str">
            <v>No</v>
          </cell>
        </row>
        <row r="8">
          <cell r="C8" t="str">
            <v>Limitation</v>
          </cell>
        </row>
        <row r="9">
          <cell r="C9" t="str">
            <v>Not performed</v>
          </cell>
        </row>
        <row r="10">
          <cell r="C10" t="str">
            <v>Not applicable</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tA"/>
      <sheetName val="NatB"/>
      <sheetName val="NatC"/>
      <sheetName val="NatD"/>
      <sheetName val="NatE"/>
      <sheetName val="NatF"/>
      <sheetName val="EC"/>
      <sheetName val="FS"/>
      <sheetName val="GP"/>
      <sheetName val="KZN"/>
      <sheetName val="LP"/>
      <sheetName val="MP"/>
      <sheetName val="NC"/>
      <sheetName val="NW"/>
      <sheetName val="WC"/>
      <sheetName val="Drop down lists2"/>
      <sheetName val="Auditee list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4">
          <cell r="J4" t="str">
            <v>***Select***</v>
          </cell>
        </row>
        <row r="5">
          <cell r="J5">
            <v>1</v>
          </cell>
        </row>
        <row r="6">
          <cell r="J6">
            <v>2</v>
          </cell>
        </row>
        <row r="7">
          <cell r="J7">
            <v>3</v>
          </cell>
        </row>
      </sheetData>
      <sheetData sheetId="16"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Summary old"/>
      <sheetName val="Report 237"/>
      <sheetName val="2021-22"/>
      <sheetName val="Report 237 - Original"/>
      <sheetName val="ASMIS 2022-23"/>
      <sheetName val="Intermediate Cities"/>
      <sheetName val="ASMIS 2022-23 (2)"/>
    </sheetNames>
    <sheetDataSet>
      <sheetData sheetId="0" refreshError="1"/>
      <sheetData sheetId="1" refreshError="1"/>
      <sheetData sheetId="2"/>
      <sheetData sheetId="3"/>
      <sheetData sheetId="4" refreshError="1"/>
      <sheetData sheetId="5" refreshError="1"/>
      <sheetData sheetId="6">
        <row r="1">
          <cell r="A1" t="str">
            <v>Auditee ID</v>
          </cell>
        </row>
        <row r="3">
          <cell r="A3">
            <v>588</v>
          </cell>
        </row>
        <row r="4">
          <cell r="A4">
            <v>634</v>
          </cell>
        </row>
        <row r="5">
          <cell r="A5">
            <v>640</v>
          </cell>
        </row>
        <row r="6">
          <cell r="A6">
            <v>644</v>
          </cell>
        </row>
        <row r="7">
          <cell r="A7">
            <v>651</v>
          </cell>
        </row>
        <row r="8">
          <cell r="A8">
            <v>656</v>
          </cell>
        </row>
        <row r="9">
          <cell r="A9">
            <v>707</v>
          </cell>
        </row>
        <row r="10">
          <cell r="A10">
            <v>714</v>
          </cell>
        </row>
        <row r="11">
          <cell r="A11">
            <v>718</v>
          </cell>
        </row>
        <row r="12">
          <cell r="A12">
            <v>733</v>
          </cell>
        </row>
        <row r="13">
          <cell r="A13">
            <v>751</v>
          </cell>
        </row>
        <row r="14">
          <cell r="A14">
            <v>757</v>
          </cell>
        </row>
        <row r="15">
          <cell r="A15">
            <v>761</v>
          </cell>
        </row>
        <row r="16">
          <cell r="A16">
            <v>763</v>
          </cell>
        </row>
        <row r="17">
          <cell r="A17">
            <v>764</v>
          </cell>
        </row>
        <row r="18">
          <cell r="A18">
            <v>768</v>
          </cell>
        </row>
        <row r="19">
          <cell r="A19">
            <v>775</v>
          </cell>
        </row>
        <row r="20">
          <cell r="A20">
            <v>777</v>
          </cell>
        </row>
        <row r="21">
          <cell r="A21">
            <v>783</v>
          </cell>
        </row>
        <row r="22">
          <cell r="A22">
            <v>789</v>
          </cell>
        </row>
        <row r="23">
          <cell r="A23">
            <v>791</v>
          </cell>
        </row>
        <row r="24">
          <cell r="A24">
            <v>797</v>
          </cell>
        </row>
        <row r="25">
          <cell r="A25">
            <v>799</v>
          </cell>
        </row>
        <row r="26">
          <cell r="A26">
            <v>809</v>
          </cell>
        </row>
        <row r="27">
          <cell r="A27">
            <v>817</v>
          </cell>
        </row>
        <row r="28">
          <cell r="A28">
            <v>818</v>
          </cell>
        </row>
        <row r="29">
          <cell r="A29">
            <v>821</v>
          </cell>
        </row>
        <row r="30">
          <cell r="A30">
            <v>830</v>
          </cell>
        </row>
        <row r="31">
          <cell r="A31">
            <v>839</v>
          </cell>
        </row>
        <row r="32">
          <cell r="A32">
            <v>861</v>
          </cell>
        </row>
        <row r="33">
          <cell r="A33">
            <v>887</v>
          </cell>
        </row>
        <row r="34">
          <cell r="A34">
            <v>889</v>
          </cell>
        </row>
        <row r="35">
          <cell r="A35">
            <v>1479</v>
          </cell>
        </row>
        <row r="36">
          <cell r="A36">
            <v>1483</v>
          </cell>
        </row>
        <row r="37">
          <cell r="A37">
            <v>1486</v>
          </cell>
        </row>
        <row r="38">
          <cell r="A38">
            <v>1490</v>
          </cell>
        </row>
        <row r="39">
          <cell r="A39">
            <v>1492</v>
          </cell>
        </row>
        <row r="40">
          <cell r="A40">
            <v>1493</v>
          </cell>
        </row>
        <row r="41">
          <cell r="A41">
            <v>1495</v>
          </cell>
        </row>
      </sheetData>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l data"/>
      <sheetName val="Qualifications data1"/>
      <sheetName val="Drop down lists1"/>
      <sheetName val="Drop down lists2"/>
      <sheetName val="Qualifications data2"/>
      <sheetName val="Entity type data"/>
    </sheetNames>
    <sheetDataSet>
      <sheetData sheetId="0"/>
      <sheetData sheetId="1" refreshError="1"/>
      <sheetData sheetId="2">
        <row r="4">
          <cell r="B4" t="str">
            <v>***Select***</v>
          </cell>
          <cell r="D4" t="str">
            <v>***Select***</v>
          </cell>
          <cell r="F4" t="str">
            <v>***Select***</v>
          </cell>
          <cell r="H4" t="str">
            <v>***Select***</v>
          </cell>
          <cell r="J4" t="str">
            <v>***Select***</v>
          </cell>
          <cell r="L4" t="str">
            <v>***Select***</v>
          </cell>
          <cell r="N4" t="str">
            <v>***Select***</v>
          </cell>
          <cell r="P4" t="str">
            <v>***Select***</v>
          </cell>
          <cell r="R4" t="str">
            <v>***Select***</v>
          </cell>
          <cell r="T4" t="str">
            <v>***Select***</v>
          </cell>
          <cell r="V4" t="str">
            <v>***Select***</v>
          </cell>
          <cell r="X4" t="str">
            <v>***Select***</v>
          </cell>
          <cell r="Z4" t="str">
            <v>***Select***</v>
          </cell>
          <cell r="AB4" t="str">
            <v>***Select***</v>
          </cell>
          <cell r="AD4" t="str">
            <v>***Select***</v>
          </cell>
          <cell r="AF4" t="str">
            <v>***Select***</v>
          </cell>
          <cell r="AJ4" t="str">
            <v>***Select***</v>
          </cell>
          <cell r="AL4" t="str">
            <v>***Select***</v>
          </cell>
          <cell r="AN4" t="str">
            <v>***Select***</v>
          </cell>
          <cell r="AP4" t="str">
            <v>***Select***</v>
          </cell>
          <cell r="AR4" t="str">
            <v>***Select***</v>
          </cell>
        </row>
        <row r="5">
          <cell r="B5" t="str">
            <v>Non-current assets</v>
          </cell>
          <cell r="D5" t="str">
            <v>Property plant and equipment (including biological assets)</v>
          </cell>
          <cell r="F5" t="str">
            <v>Completeness</v>
          </cell>
          <cell r="H5" t="str">
            <v>No/ incomplete asset register</v>
          </cell>
          <cell r="J5" t="str">
            <v>Incorrect application of accounting policy</v>
          </cell>
          <cell r="L5" t="str">
            <v>Assets not identifiable/ can not be physically verified.</v>
          </cell>
          <cell r="N5" t="str">
            <v>Asset not registered in name of entity</v>
          </cell>
          <cell r="P5" t="str">
            <v>Occurrence and rights - disclosed events and transactions did not occur or pertain to the entity</v>
          </cell>
          <cell r="R5" t="str">
            <v>Contingent liabilities and commitments</v>
          </cell>
          <cell r="T5" t="str">
            <v>Completeness - not all disclosures that should have been made have been made</v>
          </cell>
          <cell r="V5" t="str">
            <v>Non/ incomplete disclosure of contingent liabilities</v>
          </cell>
          <cell r="X5" t="str">
            <v>Cash flow not balanced</v>
          </cell>
          <cell r="Z5" t="str">
            <v>Other: (specify)</v>
          </cell>
          <cell r="AB5" t="str">
            <v>Other: (specify)</v>
          </cell>
          <cell r="AD5" t="str">
            <v>Revenue</v>
          </cell>
          <cell r="AF5" t="str">
            <v>Classification</v>
          </cell>
          <cell r="AJ5" t="str">
            <v xml:space="preserve">Incorrect tariffs used for billing </v>
          </cell>
          <cell r="AL5" t="str">
            <v>No/ inadequate documentation to support recorded revenue</v>
          </cell>
          <cell r="AN5" t="str">
            <v>Not recorded in correct period</v>
          </cell>
          <cell r="AP5" t="str">
            <v>Revenue recorded in incorrect account</v>
          </cell>
          <cell r="AR5" t="str">
            <v>N/A</v>
          </cell>
        </row>
        <row r="6">
          <cell r="B6" t="str">
            <v>Current assets</v>
          </cell>
          <cell r="D6" t="str">
            <v>Investment property</v>
          </cell>
          <cell r="F6" t="str">
            <v>Valuation</v>
          </cell>
          <cell r="H6" t="str">
            <v>Register not updated on timely basis</v>
          </cell>
          <cell r="J6" t="str">
            <v>Depreciation incorrect</v>
          </cell>
          <cell r="L6" t="str">
            <v>Duplication of assets in the register</v>
          </cell>
          <cell r="N6" t="str">
            <v>Not registered in name of entity</v>
          </cell>
          <cell r="P6" t="str">
            <v>Completeness - not all disclosures that should have been made have been made</v>
          </cell>
          <cell r="R6" t="str">
            <v>Accounting policies, change in estimates and errors</v>
          </cell>
          <cell r="T6" t="str">
            <v>Valuation and Accuracy - financial and other information has not been appropriately presented and described and disclosures are not clearly expressed</v>
          </cell>
          <cell r="V6" t="str">
            <v>Non disclosure of change in policies</v>
          </cell>
          <cell r="X6" t="str">
            <v>Other: (specify)</v>
          </cell>
          <cell r="AD6" t="str">
            <v>Revenue-Transfer payments and grants</v>
          </cell>
          <cell r="AF6" t="str">
            <v>Cut off</v>
          </cell>
          <cell r="AJ6" t="str">
            <v>Revenue recorded at incorrect amount</v>
          </cell>
          <cell r="AL6" t="str">
            <v>No/ inadequate documentation to support recorded expenditure</v>
          </cell>
          <cell r="AN6" t="str">
            <v>Other: (specify)</v>
          </cell>
          <cell r="AP6" t="str">
            <v>Expenses recorded in incorrect account</v>
          </cell>
          <cell r="AR6">
            <v>1</v>
          </cell>
        </row>
        <row r="7">
          <cell r="B7" t="str">
            <v>Current liabilities</v>
          </cell>
          <cell r="D7" t="str">
            <v>Intangible assets</v>
          </cell>
          <cell r="F7" t="str">
            <v>Existence</v>
          </cell>
          <cell r="H7" t="str">
            <v>Asset register does not reconcile to the general ledger</v>
          </cell>
          <cell r="J7" t="str">
            <v>No/incorrect  assessment of impairment</v>
          </cell>
          <cell r="L7" t="str">
            <v>Cannot be confirmed</v>
          </cell>
          <cell r="N7" t="str">
            <v>Insufficient documentation to substantiate debtors at year end</v>
          </cell>
          <cell r="P7" t="str">
            <v>Classification and understandability - financial information has not been appropriately presented and described and disclosures are not clearly expressed</v>
          </cell>
          <cell r="R7" t="str">
            <v>Related parties</v>
          </cell>
          <cell r="T7" t="str">
            <v>Occurrence and rights - disclosed events and transactions did not occur or do not pertain to the entity</v>
          </cell>
          <cell r="V7" t="str">
            <v>Cash flow not balanced</v>
          </cell>
          <cell r="AD7" t="str">
            <v>Expenditure</v>
          </cell>
          <cell r="AF7" t="str">
            <v>Occurrence</v>
          </cell>
          <cell r="AJ7" t="str">
            <v>Expenses recorded at incorrect amounts/ duplicated</v>
          </cell>
          <cell r="AL7" t="str">
            <v>Duplicate expenses recorded</v>
          </cell>
          <cell r="AP7" t="str">
            <v>Other: (specify)</v>
          </cell>
          <cell r="AR7">
            <v>2</v>
          </cell>
        </row>
        <row r="8">
          <cell r="B8" t="str">
            <v>Capital and reserves</v>
          </cell>
          <cell r="D8" t="str">
            <v>Non-current investments</v>
          </cell>
          <cell r="F8" t="str">
            <v>Rights and obligations</v>
          </cell>
          <cell r="H8" t="str">
            <v>Investment property incorrectly recognised as property plant and equipment</v>
          </cell>
          <cell r="J8" t="str">
            <v>No/ incorrect assessment of residual values</v>
          </cell>
          <cell r="L8" t="str">
            <v>Assets not registered/registration expired</v>
          </cell>
          <cell r="N8" t="str">
            <v>No confirmations from financial institutions</v>
          </cell>
          <cell r="P8" t="str">
            <v>Accuracy and valuation - financial and other information was not disclosed fairly and at appropriate amounts</v>
          </cell>
          <cell r="R8" t="str">
            <v>Going Concern</v>
          </cell>
          <cell r="T8" t="str">
            <v>Classification and understandability - financial information has not been appropriately presented and described and disclosures are not clearly expressed</v>
          </cell>
          <cell r="V8" t="str">
            <v>Non/ incomplete disclosure of related party transactions</v>
          </cell>
          <cell r="AD8" t="str">
            <v>Expenditure-Transfer payments and grants</v>
          </cell>
          <cell r="AF8" t="str">
            <v>Accuracy</v>
          </cell>
          <cell r="AJ8" t="str">
            <v>Employee related costs incorrectly calculated</v>
          </cell>
          <cell r="AL8" t="str">
            <v>No/ inadequate supporting documents</v>
          </cell>
          <cell r="AR8">
            <v>3</v>
          </cell>
        </row>
        <row r="9">
          <cell r="B9" t="str">
            <v>Other disclosure items</v>
          </cell>
          <cell r="D9" t="str">
            <v xml:space="preserve">Other non-current assets </v>
          </cell>
          <cell r="F9" t="str">
            <v>Presentation and disclosure with reference to accounting and legislative requirements</v>
          </cell>
          <cell r="H9" t="str">
            <v>No/ incomplete schedule of investments</v>
          </cell>
          <cell r="J9" t="str">
            <v>No/ incorrect assessment of useful lives</v>
          </cell>
          <cell r="L9" t="str">
            <v>Duplication of assets in the register</v>
          </cell>
          <cell r="N9" t="str">
            <v>Poor record maintenance, therefore no proof of ownership</v>
          </cell>
          <cell r="R9" t="str">
            <v>Events after the reporting date</v>
          </cell>
          <cell r="V9" t="str">
            <v>Non disclosure of going concern problem</v>
          </cell>
          <cell r="AD9" t="str">
            <v>Employee cost</v>
          </cell>
          <cell r="AF9" t="str">
            <v>Completeness</v>
          </cell>
          <cell r="AJ9" t="str">
            <v>Incorrect rates used to calculate employee benefits</v>
          </cell>
          <cell r="AL9" t="str">
            <v>Payments not properly authorised</v>
          </cell>
          <cell r="AR9" t="str">
            <v>4 [Other: (specify)]</v>
          </cell>
        </row>
        <row r="10">
          <cell r="B10" t="str">
            <v>Revenue</v>
          </cell>
          <cell r="D10" t="str">
            <v>Receivables</v>
          </cell>
          <cell r="H10" t="str">
            <v>Aged receivables list does not reconcile to the general ledger</v>
          </cell>
          <cell r="J10" t="str">
            <v>Incorrect accounting for revaluation/fair value</v>
          </cell>
          <cell r="L10" t="str">
            <v>Insufficient documentation to substantiate debtors at year end.</v>
          </cell>
          <cell r="N10" t="str">
            <v>No/ Inadequate supporting evidence</v>
          </cell>
          <cell r="R10" t="str">
            <v>Material loss through criminal conduct</v>
          </cell>
          <cell r="V10" t="str">
            <v>Non/ incomplete disclosure of subsequent events</v>
          </cell>
          <cell r="AJ10" t="str">
            <v>Other: (specify)</v>
          </cell>
          <cell r="AL10" t="str">
            <v>Increases not authorised</v>
          </cell>
        </row>
        <row r="11">
          <cell r="B11" t="str">
            <v>Expenses</v>
          </cell>
          <cell r="D11" t="str">
            <v>Cash and cash equivalents</v>
          </cell>
          <cell r="H11" t="str">
            <v>Not all revenue due to be collected billed</v>
          </cell>
          <cell r="J11" t="str">
            <v>No/ineffective policies and procedures for collection of receivables</v>
          </cell>
          <cell r="L11" t="str">
            <v>No response to confirmations and could not be tested by alternative means</v>
          </cell>
          <cell r="N11" t="str">
            <v>Incorrect returns</v>
          </cell>
          <cell r="R11" t="str">
            <v>Unauthorised expenditure</v>
          </cell>
          <cell r="V11" t="str">
            <v>Non/ incomplete disclosure of losses</v>
          </cell>
          <cell r="AL11" t="str">
            <v>Other: (specify)</v>
          </cell>
        </row>
        <row r="12">
          <cell r="B12" t="str">
            <v>Unauthorised, irregular as well as fruitless and wasteful expenditure</v>
          </cell>
          <cell r="D12" t="str">
            <v>Inventory</v>
          </cell>
          <cell r="H12" t="str">
            <v>Receivables sub ledger does not reconcile to the general ledger.</v>
          </cell>
          <cell r="J12" t="str">
            <v>No/ ineffective policies and procedures for collection of receivables</v>
          </cell>
          <cell r="L12" t="str">
            <v>No payments received subsequent to year-end</v>
          </cell>
          <cell r="N12" t="str">
            <v>Adjustment to accumulated surplus due to prior year errors/ change in accounting policy</v>
          </cell>
          <cell r="R12" t="str">
            <v>Irregular expenditure</v>
          </cell>
          <cell r="V12" t="str">
            <v xml:space="preserve">Non/ incomplete disclosure </v>
          </cell>
        </row>
        <row r="13">
          <cell r="D13" t="str">
            <v xml:space="preserve">Other current assets </v>
          </cell>
          <cell r="H13" t="str">
            <v>Suspense accounts not reconciled and cleared in respect of consumer receivables</v>
          </cell>
          <cell r="J13" t="str">
            <v>No/incorrect discounting of receivables</v>
          </cell>
          <cell r="L13" t="str">
            <v>Debtors confirmations don't agree to debtors balances.</v>
          </cell>
          <cell r="N13" t="str">
            <v>Other: (specify)</v>
          </cell>
          <cell r="R13" t="str">
            <v>Fruitless and wasteful expenditure</v>
          </cell>
          <cell r="V13" t="str">
            <v>Non/ incomplete disclosure of subsidiaries, associates, joint ventures and PPPs</v>
          </cell>
        </row>
        <row r="14">
          <cell r="D14" t="str">
            <v>Payables, accruals and borrowings</v>
          </cell>
          <cell r="H14" t="str">
            <v>Register not updated on timely basis</v>
          </cell>
          <cell r="J14" t="str">
            <v>Debtors confirmations don't agree to debtors balances.</v>
          </cell>
          <cell r="L14" t="str">
            <v>No confirmations from financial institutions.</v>
          </cell>
          <cell r="R14" t="str">
            <v>Subsidiaries, associates, joint ventures and PPPs</v>
          </cell>
          <cell r="V14" t="str">
            <v>Other: (specify)</v>
          </cell>
        </row>
        <row r="15">
          <cell r="D15" t="str">
            <v>Taxes and VAT</v>
          </cell>
          <cell r="H15" t="str">
            <v>Asset register does not reconcile to the general ledger</v>
          </cell>
          <cell r="J15" t="str">
            <v>No/ unreconciled bank accounts</v>
          </cell>
          <cell r="L15" t="str">
            <v>Cash cannot be substantiated</v>
          </cell>
        </row>
        <row r="16">
          <cell r="D16" t="str">
            <v>Provisions and guarantees</v>
          </cell>
          <cell r="H16" t="str">
            <v>No supporting documents for reconciling items</v>
          </cell>
          <cell r="J16" t="str">
            <v>Bank reconciliation does not reconcile to the general ledger</v>
          </cell>
          <cell r="L16" t="str">
            <v>No stock counts performed</v>
          </cell>
        </row>
        <row r="17">
          <cell r="D17" t="str">
            <v>Other current liabilities</v>
          </cell>
          <cell r="H17" t="str">
            <v>Bank reconciliation does not reconcile to the general ledger</v>
          </cell>
          <cell r="J17" t="str">
            <v>Poor record maintenance, therefore cost can not be determined.</v>
          </cell>
          <cell r="L17" t="str">
            <v>Inventory can not be physically verified</v>
          </cell>
        </row>
        <row r="18">
          <cell r="D18" t="str">
            <v>Capital and reserves</v>
          </cell>
          <cell r="H18" t="str">
            <v>Bank accounts not included in the accounting records</v>
          </cell>
          <cell r="J18" t="str">
            <v>No/ inadequate impairment provision for obsolete/slow moving inventory</v>
          </cell>
          <cell r="L18" t="str">
            <v>Stock counts records and stock records do not reconcile</v>
          </cell>
        </row>
        <row r="19">
          <cell r="H19" t="str">
            <v>Receipts not deposited</v>
          </cell>
          <cell r="J19" t="str">
            <v>Incorrect pricing</v>
          </cell>
          <cell r="L19" t="str">
            <v>No/ Inadequate supporting evidence</v>
          </cell>
        </row>
        <row r="20">
          <cell r="H20" t="str">
            <v>Not all inventory included (e.g. consignment)</v>
          </cell>
          <cell r="J20" t="str">
            <v>No/ Inadequate supporting evidence</v>
          </cell>
          <cell r="L20" t="str">
            <v>Expenses included on the returns that did not occur</v>
          </cell>
        </row>
        <row r="21">
          <cell r="H21" t="str">
            <v>Stock counts records and stock records do not reconcile</v>
          </cell>
          <cell r="J21" t="str">
            <v>No creditors reconciliations performed</v>
          </cell>
          <cell r="L21" t="str">
            <v>Illegitimate deductions made</v>
          </cell>
        </row>
        <row r="22">
          <cell r="H22" t="str">
            <v>Not all liabilities accounted for</v>
          </cell>
          <cell r="J22" t="str">
            <v>Incorrect information on returns</v>
          </cell>
          <cell r="L22" t="str">
            <v>Adjustment to accumulated surplus due to prior year errors/ change in accounting policy</v>
          </cell>
        </row>
        <row r="23">
          <cell r="H23" t="str">
            <v>No creditors reconciliations performed</v>
          </cell>
          <cell r="J23" t="str">
            <v>Incorrect valuation of vat liability at year end.</v>
          </cell>
          <cell r="L23" t="str">
            <v>Other: (specify)</v>
          </cell>
        </row>
        <row r="24">
          <cell r="H24" t="str">
            <v>Suspense account not reconciled and cleared</v>
          </cell>
          <cell r="J24" t="str">
            <v>Post employment benefit plan liabilities incorrectly value</v>
          </cell>
        </row>
        <row r="25">
          <cell r="H25" t="str">
            <v>Not all revenue were declared</v>
          </cell>
          <cell r="J25" t="str">
            <v>Adjustment to accumulated surplus due to prior year errors/ change in accounting policy</v>
          </cell>
        </row>
        <row r="26">
          <cell r="H26" t="str">
            <v>Post employment benefit plan liabilities not recorded</v>
          </cell>
          <cell r="J26" t="str">
            <v>Other: (specify)</v>
          </cell>
        </row>
        <row r="27">
          <cell r="H27" t="str">
            <v>Guarantees not recorded in the ledger.</v>
          </cell>
        </row>
        <row r="28">
          <cell r="H28" t="str">
            <v>Adjustment to accumulated surplus due to prior year errors/ change in accounting policy</v>
          </cell>
        </row>
        <row r="29">
          <cell r="H29" t="str">
            <v>Other: (specify)</v>
          </cell>
        </row>
      </sheetData>
      <sheetData sheetId="3">
        <row r="4">
          <cell r="B4" t="str">
            <v>***Select***</v>
          </cell>
          <cell r="D4" t="str">
            <v>***Select***</v>
          </cell>
        </row>
        <row r="5">
          <cell r="B5">
            <v>1</v>
          </cell>
          <cell r="D5" t="str">
            <v>Accelerated Shared Growth Initiative of South Africa</v>
          </cell>
        </row>
        <row r="6">
          <cell r="B6">
            <v>2</v>
          </cell>
          <cell r="D6" t="str">
            <v>AEC-Amersham (Pty) Ltd</v>
          </cell>
        </row>
        <row r="7">
          <cell r="B7">
            <v>3</v>
          </cell>
          <cell r="D7" t="str">
            <v>The African Exploration Mining and Finance Corporation (Pty) Ltd</v>
          </cell>
        </row>
        <row r="8">
          <cell r="B8">
            <v>4</v>
          </cell>
          <cell r="D8" t="str">
            <v>Africa Institute of South Africa, Pretoria</v>
          </cell>
        </row>
        <row r="9">
          <cell r="B9">
            <v>5</v>
          </cell>
          <cell r="D9" t="str">
            <v>African Renaissance and International Cooperation Fund</v>
          </cell>
        </row>
        <row r="10">
          <cell r="B10">
            <v>6</v>
          </cell>
          <cell r="D10" t="str">
            <v>Agriculture and Rural Development</v>
          </cell>
        </row>
        <row r="11">
          <cell r="B11">
            <v>7</v>
          </cell>
          <cell r="D11" t="str">
            <v>Agriculture</v>
          </cell>
        </row>
        <row r="12">
          <cell r="B12">
            <v>8</v>
          </cell>
          <cell r="D12" t="str">
            <v>Agriculture</v>
          </cell>
        </row>
        <row r="13">
          <cell r="B13">
            <v>9</v>
          </cell>
          <cell r="D13" t="str">
            <v>Agriculture</v>
          </cell>
        </row>
        <row r="14">
          <cell r="B14">
            <v>10</v>
          </cell>
          <cell r="D14" t="str">
            <v>Agriculture and Rural Development</v>
          </cell>
        </row>
        <row r="15">
          <cell r="B15">
            <v>11</v>
          </cell>
          <cell r="D15" t="str">
            <v>Agriculture, Environmental Affairs and Rural Development</v>
          </cell>
        </row>
        <row r="16">
          <cell r="B16">
            <v>12</v>
          </cell>
          <cell r="D16" t="str">
            <v>Agriculture, Rurual Development and Land Administration</v>
          </cell>
        </row>
        <row r="17">
          <cell r="B17">
            <v>13</v>
          </cell>
          <cell r="D17" t="str">
            <v>Agriculture, Land Reform and Rural Development</v>
          </cell>
        </row>
        <row r="18">
          <cell r="B18">
            <v>14</v>
          </cell>
          <cell r="D18" t="str">
            <v>Agricultural Sector Education and Training (AGRISETA)</v>
          </cell>
        </row>
        <row r="19">
          <cell r="B19">
            <v>15</v>
          </cell>
          <cell r="D19" t="str">
            <v>Department of Agriculture and Rural Development</v>
          </cell>
        </row>
        <row r="20">
          <cell r="B20">
            <v>16</v>
          </cell>
          <cell r="D20" t="str">
            <v>Amafa Akwazulu-Natali</v>
          </cell>
        </row>
        <row r="21">
          <cell r="B21">
            <v>17</v>
          </cell>
          <cell r="D21" t="str">
            <v>Arecsa Human Capital (Pty) Ltd</v>
          </cell>
        </row>
        <row r="22">
          <cell r="B22">
            <v>18</v>
          </cell>
          <cell r="D22" t="str">
            <v>Armaments Corporation of South Africa Limited</v>
          </cell>
        </row>
        <row r="23">
          <cell r="B23">
            <v>19</v>
          </cell>
          <cell r="D23" t="str">
            <v>Armscor Defence Institutes (Pty) Ltd</v>
          </cell>
        </row>
        <row r="24">
          <cell r="B24">
            <v>20</v>
          </cell>
          <cell r="D24" t="str">
            <v>Culture, Sport &amp; Recreation</v>
          </cell>
        </row>
        <row r="25">
          <cell r="B25">
            <v>21</v>
          </cell>
          <cell r="D25" t="str">
            <v>Arts and Culture</v>
          </cell>
        </row>
        <row r="26">
          <cell r="B26">
            <v>22</v>
          </cell>
          <cell r="D26" t="str">
            <v>Artscape</v>
          </cell>
        </row>
        <row r="27">
          <cell r="B27">
            <v>23</v>
          </cell>
          <cell r="D27" t="str">
            <v>Banking Sector Education and Training Authority (BANKSETA)</v>
          </cell>
        </row>
        <row r="28">
          <cell r="B28">
            <v>25</v>
          </cell>
          <cell r="D28" t="str">
            <v>Blue IQ Investment Holdings (Pty) Ltd</v>
          </cell>
        </row>
        <row r="29">
          <cell r="B29">
            <v>26</v>
          </cell>
          <cell r="D29" t="str">
            <v>Boxing South Africa</v>
          </cell>
        </row>
        <row r="30">
          <cell r="B30">
            <v>27</v>
          </cell>
          <cell r="D30" t="str">
            <v>Cape Medical Depot</v>
          </cell>
        </row>
        <row r="31">
          <cell r="B31">
            <v>29</v>
          </cell>
          <cell r="D31" t="str">
            <v>Castle Control Board</v>
          </cell>
        </row>
        <row r="32">
          <cell r="B32">
            <v>30</v>
          </cell>
          <cell r="D32" t="str">
            <v>Compensation Commissioner for Occupational Diseases</v>
          </cell>
        </row>
        <row r="33">
          <cell r="B33">
            <v>31</v>
          </cell>
          <cell r="D33" t="str">
            <v>CEF (Pty) Ltd</v>
          </cell>
        </row>
        <row r="34">
          <cell r="B34">
            <v>32</v>
          </cell>
          <cell r="D34" t="str">
            <v>Central Medical Trading Account</v>
          </cell>
        </row>
        <row r="35">
          <cell r="B35">
            <v>33</v>
          </cell>
          <cell r="D35" t="str">
            <v>Chemical Industries Education and Training Authority</v>
          </cell>
        </row>
        <row r="36">
          <cell r="B36">
            <v>34</v>
          </cell>
          <cell r="D36" t="str">
            <v>Companies and Intellectual Property Commission</v>
          </cell>
        </row>
        <row r="37">
          <cell r="B37">
            <v>36</v>
          </cell>
          <cell r="D37" t="str">
            <v>Commission for Conciliation, Mediation and Arbitration</v>
          </cell>
        </row>
        <row r="38">
          <cell r="B38">
            <v>37</v>
          </cell>
          <cell r="D38" t="str">
            <v>Department of Community Safety</v>
          </cell>
        </row>
        <row r="39">
          <cell r="B39">
            <v>38</v>
          </cell>
          <cell r="D39" t="str">
            <v>Community Safety</v>
          </cell>
        </row>
        <row r="40">
          <cell r="B40">
            <v>39</v>
          </cell>
          <cell r="D40" t="str">
            <v>Community Safety and Liaison</v>
          </cell>
        </row>
        <row r="41">
          <cell r="B41">
            <v>40</v>
          </cell>
          <cell r="D41" t="str">
            <v>Compensation Fund</v>
          </cell>
        </row>
        <row r="42">
          <cell r="B42">
            <v>41</v>
          </cell>
          <cell r="D42" t="str">
            <v>Competition Commission</v>
          </cell>
        </row>
        <row r="43">
          <cell r="B43">
            <v>42</v>
          </cell>
          <cell r="D43" t="str">
            <v>Competition Tribunal</v>
          </cell>
        </row>
        <row r="44">
          <cell r="B44">
            <v>43</v>
          </cell>
          <cell r="D44" t="str">
            <v>Constitutional Hill Development Company</v>
          </cell>
        </row>
        <row r="45">
          <cell r="B45">
            <v>44</v>
          </cell>
          <cell r="D45" t="str">
            <v>Construction Industry Development Board</v>
          </cell>
        </row>
        <row r="46">
          <cell r="B46">
            <v>45</v>
          </cell>
          <cell r="D46" t="str">
            <v>Construction Education and Training Authority</v>
          </cell>
        </row>
        <row r="47">
          <cell r="B47">
            <v>47</v>
          </cell>
          <cell r="D47" t="str">
            <v>Cost Recovery Trading Entity</v>
          </cell>
        </row>
        <row r="48">
          <cell r="B48">
            <v>48</v>
          </cell>
          <cell r="D48" t="str">
            <v>Cotec Development (Pty) Ltd</v>
          </cell>
        </row>
        <row r="49">
          <cell r="B49">
            <v>49</v>
          </cell>
          <cell r="D49" t="str">
            <v>Cotec Patrade (Pty) Ltd</v>
          </cell>
        </row>
        <row r="50">
          <cell r="B50">
            <v>51</v>
          </cell>
          <cell r="D50" t="str">
            <v>Council for Geoscience</v>
          </cell>
        </row>
        <row r="51">
          <cell r="B51">
            <v>52</v>
          </cell>
          <cell r="D51" t="str">
            <v>Council for Medical Schemes</v>
          </cell>
        </row>
        <row r="52">
          <cell r="B52">
            <v>53</v>
          </cell>
          <cell r="D52" t="str">
            <v>Council for Scientific and Industrial Research (CSIR)</v>
          </cell>
        </row>
        <row r="53">
          <cell r="B53">
            <v>54</v>
          </cell>
          <cell r="D53" t="str">
            <v>Council for the Built Environment (CBE)</v>
          </cell>
        </row>
        <row r="54">
          <cell r="B54">
            <v>55</v>
          </cell>
          <cell r="D54" t="str">
            <v>Council for Mineral Technology (Mintek)</v>
          </cell>
        </row>
        <row r="55">
          <cell r="B55">
            <v>56</v>
          </cell>
          <cell r="D55" t="str">
            <v>Council on Higher Education</v>
          </cell>
        </row>
        <row r="56">
          <cell r="B56">
            <v>58</v>
          </cell>
          <cell r="D56" t="str">
            <v>Cradle of Humankind Trading Entity</v>
          </cell>
        </row>
        <row r="57">
          <cell r="B57">
            <v>59</v>
          </cell>
          <cell r="D57" t="str">
            <v>Criminal Asset Recovery Account</v>
          </cell>
        </row>
        <row r="58">
          <cell r="B58">
            <v>60</v>
          </cell>
          <cell r="D58" t="str">
            <v>Commission for the Promotion and Protection of the Rights of Cultural Religious and Linguistic Communities</v>
          </cell>
        </row>
        <row r="59">
          <cell r="B59">
            <v>61</v>
          </cell>
          <cell r="D59" t="str">
            <v>Cross-Border Road Transport Agency</v>
          </cell>
        </row>
        <row r="60">
          <cell r="B60">
            <v>62</v>
          </cell>
          <cell r="D60" t="str">
            <v>Cultural Affairs and Sport</v>
          </cell>
        </row>
        <row r="61">
          <cell r="B61">
            <v>63</v>
          </cell>
          <cell r="D61" t="str">
            <v>Cyclofil (Pty) Ltd</v>
          </cell>
        </row>
        <row r="62">
          <cell r="B62">
            <v>64</v>
          </cell>
          <cell r="D62" t="str">
            <v>Cyclotope (Pty) Ltd</v>
          </cell>
        </row>
        <row r="63">
          <cell r="B63">
            <v>66</v>
          </cell>
          <cell r="D63" t="str">
            <v>Arts and Culture</v>
          </cell>
        </row>
        <row r="64">
          <cell r="B64">
            <v>67</v>
          </cell>
          <cell r="D64" t="str">
            <v>Communications</v>
          </cell>
        </row>
        <row r="65">
          <cell r="B65">
            <v>68</v>
          </cell>
          <cell r="D65" t="str">
            <v>Correctional Services</v>
          </cell>
        </row>
        <row r="66">
          <cell r="B66">
            <v>69</v>
          </cell>
          <cell r="D66" t="str">
            <v>Defence</v>
          </cell>
        </row>
        <row r="67">
          <cell r="B67">
            <v>73</v>
          </cell>
          <cell r="D67" t="str">
            <v>Health</v>
          </cell>
        </row>
        <row r="68">
          <cell r="B68">
            <v>74</v>
          </cell>
          <cell r="D68" t="str">
            <v>Home Affairs</v>
          </cell>
        </row>
        <row r="69">
          <cell r="B69">
            <v>76</v>
          </cell>
          <cell r="D69" t="str">
            <v>Justice and Constitutional Development</v>
          </cell>
        </row>
        <row r="70">
          <cell r="B70">
            <v>77</v>
          </cell>
          <cell r="D70" t="str">
            <v>Labour</v>
          </cell>
        </row>
        <row r="71">
          <cell r="B71">
            <v>81</v>
          </cell>
          <cell r="D71" t="str">
            <v>Public Enterprises</v>
          </cell>
        </row>
        <row r="72">
          <cell r="B72">
            <v>82</v>
          </cell>
          <cell r="D72" t="str">
            <v>Public Service and Administration</v>
          </cell>
        </row>
        <row r="73">
          <cell r="B73">
            <v>83</v>
          </cell>
          <cell r="D73" t="str">
            <v>Public Works</v>
          </cell>
        </row>
        <row r="74">
          <cell r="B74">
            <v>84</v>
          </cell>
          <cell r="D74" t="str">
            <v>Police</v>
          </cell>
        </row>
        <row r="75">
          <cell r="B75">
            <v>85</v>
          </cell>
          <cell r="D75" t="str">
            <v>Science and Technology</v>
          </cell>
        </row>
        <row r="76">
          <cell r="B76">
            <v>86</v>
          </cell>
          <cell r="D76" t="str">
            <v>Social Development</v>
          </cell>
        </row>
        <row r="77">
          <cell r="B77">
            <v>87</v>
          </cell>
          <cell r="D77" t="str">
            <v>Sport and Recreation South Africa</v>
          </cell>
        </row>
        <row r="78">
          <cell r="B78">
            <v>88</v>
          </cell>
          <cell r="D78" t="str">
            <v>Trade and Industry</v>
          </cell>
        </row>
        <row r="79">
          <cell r="B79">
            <v>89</v>
          </cell>
          <cell r="D79" t="str">
            <v>Transport</v>
          </cell>
        </row>
        <row r="80">
          <cell r="B80">
            <v>90</v>
          </cell>
          <cell r="D80" t="str">
            <v>Water Affairs</v>
          </cell>
        </row>
        <row r="81">
          <cell r="B81">
            <v>91</v>
          </cell>
          <cell r="D81" t="str">
            <v>Destination Marketing Org (TA Cape Town Routes Unlimited)</v>
          </cell>
        </row>
        <row r="82">
          <cell r="B82">
            <v>93</v>
          </cell>
          <cell r="D82" t="str">
            <v>Die Afrikaanse Taalmuseum</v>
          </cell>
        </row>
        <row r="83">
          <cell r="B83">
            <v>94</v>
          </cell>
          <cell r="D83" t="str">
            <v>Dinokeng World Heritage Trading Entity</v>
          </cell>
        </row>
        <row r="84">
          <cell r="B84">
            <v>95</v>
          </cell>
          <cell r="D84" t="str">
            <v>Disaster Relief Fund</v>
          </cell>
        </row>
        <row r="85">
          <cell r="B85">
            <v>98</v>
          </cell>
          <cell r="D85" t="str">
            <v>Driving Licence Card Account</v>
          </cell>
        </row>
        <row r="86">
          <cell r="B86">
            <v>99</v>
          </cell>
          <cell r="D86" t="str">
            <v>Dube Tradeport Company</v>
          </cell>
        </row>
        <row r="87">
          <cell r="B87">
            <v>100</v>
          </cell>
          <cell r="D87" t="str">
            <v>Eastern Cape Development Corporation</v>
          </cell>
        </row>
        <row r="88">
          <cell r="B88">
            <v>101</v>
          </cell>
          <cell r="D88" t="str">
            <v>Eastern Cape Appropriate Technology Unit</v>
          </cell>
        </row>
        <row r="89">
          <cell r="B89">
            <v>102</v>
          </cell>
          <cell r="D89" t="str">
            <v>Eastern Cape Socio Economic Consultative Council</v>
          </cell>
        </row>
        <row r="90">
          <cell r="B90">
            <v>103</v>
          </cell>
          <cell r="D90" t="str">
            <v>Economic Development and Tourism</v>
          </cell>
        </row>
        <row r="91">
          <cell r="B91">
            <v>104</v>
          </cell>
          <cell r="D91" t="str">
            <v xml:space="preserve">Economic Development and Environmental Affairs </v>
          </cell>
        </row>
        <row r="92">
          <cell r="B92">
            <v>105</v>
          </cell>
          <cell r="D92" t="str">
            <v>Department of Economic Development</v>
          </cell>
        </row>
        <row r="93">
          <cell r="B93">
            <v>106</v>
          </cell>
          <cell r="D93" t="str">
            <v>Economic Development and Tourism</v>
          </cell>
        </row>
        <row r="94">
          <cell r="B94">
            <v>107</v>
          </cell>
          <cell r="D94" t="str">
            <v>Economic Development, Environment and Tourism</v>
          </cell>
        </row>
        <row r="95">
          <cell r="B95">
            <v>108</v>
          </cell>
          <cell r="D95" t="str">
            <v>Economic Development, Environment and Tourism</v>
          </cell>
        </row>
        <row r="96">
          <cell r="B96">
            <v>109</v>
          </cell>
          <cell r="D96" t="str">
            <v>Economic Development and Tourism</v>
          </cell>
        </row>
        <row r="97">
          <cell r="B97">
            <v>110</v>
          </cell>
          <cell r="D97" t="str">
            <v>Economic Development, Tourism, Conservation and Environment</v>
          </cell>
        </row>
        <row r="98">
          <cell r="B98">
            <v>111</v>
          </cell>
          <cell r="D98" t="str">
            <v>Education</v>
          </cell>
        </row>
        <row r="99">
          <cell r="B99">
            <v>112</v>
          </cell>
          <cell r="D99" t="str">
            <v>Education</v>
          </cell>
        </row>
        <row r="100">
          <cell r="B100">
            <v>113</v>
          </cell>
          <cell r="D100" t="str">
            <v>Education</v>
          </cell>
        </row>
        <row r="101">
          <cell r="B101">
            <v>114</v>
          </cell>
          <cell r="D101" t="str">
            <v>Education</v>
          </cell>
        </row>
        <row r="102">
          <cell r="B102">
            <v>115</v>
          </cell>
          <cell r="D102" t="str">
            <v>Education</v>
          </cell>
        </row>
        <row r="103">
          <cell r="B103">
            <v>116</v>
          </cell>
          <cell r="D103" t="str">
            <v>Education</v>
          </cell>
        </row>
        <row r="104">
          <cell r="B104">
            <v>117</v>
          </cell>
          <cell r="D104" t="str">
            <v>Education</v>
          </cell>
        </row>
        <row r="105">
          <cell r="B105">
            <v>118</v>
          </cell>
          <cell r="D105" t="str">
            <v>Education</v>
          </cell>
        </row>
        <row r="106">
          <cell r="B106">
            <v>119</v>
          </cell>
          <cell r="D106" t="str">
            <v>Education</v>
          </cell>
        </row>
        <row r="107">
          <cell r="B107">
            <v>120</v>
          </cell>
          <cell r="D107" t="str">
            <v>Education Labour Relations Council</v>
          </cell>
        </row>
        <row r="108">
          <cell r="B108">
            <v>121</v>
          </cell>
          <cell r="D108" t="str">
            <v>Education, Training and Development Practices Sector Education and Training Authority</v>
          </cell>
        </row>
        <row r="109">
          <cell r="B109">
            <v>122</v>
          </cell>
          <cell r="D109" t="str">
            <v>Electricity Distribution Industry (EDI) Holdings (Pty) Ltd</v>
          </cell>
        </row>
        <row r="110">
          <cell r="B110">
            <v>125</v>
          </cell>
          <cell r="D110" t="str">
            <v>Energy Africa Rehabilitation</v>
          </cell>
        </row>
        <row r="111">
          <cell r="B111">
            <v>126</v>
          </cell>
          <cell r="D111" t="str">
            <v>Energy and Water Sector Education and Training Authority</v>
          </cell>
        </row>
        <row r="112">
          <cell r="B112">
            <v>127</v>
          </cell>
          <cell r="D112" t="str">
            <v>Environmental Affairs and Development Planning</v>
          </cell>
        </row>
        <row r="113">
          <cell r="B113">
            <v>128</v>
          </cell>
          <cell r="D113" t="str">
            <v>Equalisation Fund</v>
          </cell>
        </row>
        <row r="114">
          <cell r="B114">
            <v>129</v>
          </cell>
          <cell r="D114" t="str">
            <v>Erasmusrand Eiendomme (Pty) Ltd</v>
          </cell>
        </row>
        <row r="115">
          <cell r="B115">
            <v>130</v>
          </cell>
          <cell r="D115" t="str">
            <v>Erf 706 Rietfontein</v>
          </cell>
        </row>
        <row r="116">
          <cell r="B116">
            <v>131</v>
          </cell>
          <cell r="D116" t="str">
            <v>ETA Energy (Pty) Ltd</v>
          </cell>
        </row>
        <row r="117">
          <cell r="B117">
            <v>132</v>
          </cell>
          <cell r="D117" t="str">
            <v>KwaZulu-Natal Nature Conservation Board</v>
          </cell>
        </row>
        <row r="118">
          <cell r="B118">
            <v>133</v>
          </cell>
          <cell r="D118" t="str">
            <v>Film and Publication Board</v>
          </cell>
        </row>
        <row r="119">
          <cell r="B119">
            <v>134</v>
          </cell>
          <cell r="D119" t="str">
            <v>Finance</v>
          </cell>
        </row>
        <row r="120">
          <cell r="B120">
            <v>135</v>
          </cell>
          <cell r="D120" t="str">
            <v>Provincial Treasury</v>
          </cell>
        </row>
        <row r="121">
          <cell r="B121">
            <v>136</v>
          </cell>
          <cell r="D121" t="str">
            <v>Financial Intelligence Centre</v>
          </cell>
        </row>
        <row r="122">
          <cell r="B122">
            <v>137</v>
          </cell>
          <cell r="D122" t="str">
            <v>Financial Services Board</v>
          </cell>
        </row>
        <row r="123">
          <cell r="B123">
            <v>138</v>
          </cell>
          <cell r="D123" t="str">
            <v>Finance and Accounting Services Sector Education Training Authority</v>
          </cell>
        </row>
        <row r="124">
          <cell r="B124">
            <v>139</v>
          </cell>
          <cell r="D124" t="str">
            <v>Free State Fleet Management Trading Entity</v>
          </cell>
        </row>
        <row r="125">
          <cell r="B125">
            <v>140</v>
          </cell>
          <cell r="D125" t="str">
            <v>Fluoro Pack (Pty) Ltd</v>
          </cell>
        </row>
        <row r="126">
          <cell r="B126">
            <v>141</v>
          </cell>
          <cell r="D126" t="str">
            <v>Fluorochem (Pty) Ltd</v>
          </cell>
        </row>
        <row r="127">
          <cell r="B127">
            <v>142</v>
          </cell>
          <cell r="D127" t="str">
            <v>Fluoropharm (Pty) Ltd</v>
          </cell>
        </row>
        <row r="128">
          <cell r="B128">
            <v>143</v>
          </cell>
          <cell r="D128" t="str">
            <v>Food and Beverages Manufacturing Industry Sector Education Training Authority</v>
          </cell>
        </row>
        <row r="129">
          <cell r="B129">
            <v>145</v>
          </cell>
          <cell r="D129" t="str">
            <v>Free State Development Corporation</v>
          </cell>
        </row>
        <row r="130">
          <cell r="B130">
            <v>146</v>
          </cell>
          <cell r="D130" t="str">
            <v>Free State Housing Fund</v>
          </cell>
        </row>
        <row r="131">
          <cell r="B131">
            <v>149</v>
          </cell>
          <cell r="D131" t="str">
            <v>Freedom Park Trust</v>
          </cell>
        </row>
        <row r="132">
          <cell r="B132">
            <v>150</v>
          </cell>
          <cell r="D132" t="str">
            <v>g-FleeT Management</v>
          </cell>
        </row>
        <row r="133">
          <cell r="B133">
            <v>151</v>
          </cell>
          <cell r="D133" t="str">
            <v>Eastern Cape Gambling and Betting Board</v>
          </cell>
        </row>
        <row r="134">
          <cell r="B134">
            <v>153</v>
          </cell>
          <cell r="D134" t="str">
            <v>Western Cape Gambling and Racing Board</v>
          </cell>
        </row>
        <row r="135">
          <cell r="B135">
            <v>154</v>
          </cell>
          <cell r="D135" t="str">
            <v>KwaZulu-Natal Gaming and Betting Board</v>
          </cell>
        </row>
        <row r="136">
          <cell r="B136">
            <v>155</v>
          </cell>
          <cell r="D136" t="str">
            <v>Gateway Airport Authority Limited</v>
          </cell>
        </row>
        <row r="137">
          <cell r="B137">
            <v>156</v>
          </cell>
          <cell r="D137" t="str">
            <v>Gauteng Economic Development Agency</v>
          </cell>
        </row>
        <row r="138">
          <cell r="B138">
            <v>157</v>
          </cell>
          <cell r="D138" t="str">
            <v>Gauteng Enterprise Propeller</v>
          </cell>
        </row>
        <row r="139">
          <cell r="B139">
            <v>158</v>
          </cell>
          <cell r="D139" t="str">
            <v>Gauteng Film Commission</v>
          </cell>
        </row>
        <row r="140">
          <cell r="B140">
            <v>159</v>
          </cell>
          <cell r="D140" t="str">
            <v>Gauteng Fund Project Office</v>
          </cell>
        </row>
        <row r="141">
          <cell r="B141">
            <v>160</v>
          </cell>
          <cell r="D141" t="str">
            <v>Gauteng Gambling Board</v>
          </cell>
        </row>
        <row r="142">
          <cell r="B142">
            <v>161</v>
          </cell>
          <cell r="D142" t="str">
            <v>Gauteng Housing Fund</v>
          </cell>
        </row>
        <row r="143">
          <cell r="B143">
            <v>163</v>
          </cell>
          <cell r="D143" t="str">
            <v>Gauteng Liquor Board</v>
          </cell>
        </row>
        <row r="144">
          <cell r="B144">
            <v>165</v>
          </cell>
          <cell r="D144" t="str">
            <v>Gauteng Partnership Fund</v>
          </cell>
        </row>
        <row r="145">
          <cell r="B145">
            <v>167</v>
          </cell>
          <cell r="D145" t="str">
            <v>Gauteng Tourism Authority</v>
          </cell>
        </row>
        <row r="146">
          <cell r="B146">
            <v>169</v>
          </cell>
          <cell r="D146" t="str">
            <v>Government Communications and Information System</v>
          </cell>
        </row>
        <row r="147">
          <cell r="B147">
            <v>170</v>
          </cell>
          <cell r="D147" t="str">
            <v>Government Motor Transport</v>
          </cell>
        </row>
        <row r="148">
          <cell r="B148">
            <v>171</v>
          </cell>
          <cell r="D148" t="str">
            <v>Government Printing Works</v>
          </cell>
        </row>
        <row r="149">
          <cell r="B149">
            <v>172</v>
          </cell>
          <cell r="D149" t="str">
            <v>Greater Newtown Development Company</v>
          </cell>
        </row>
        <row r="150">
          <cell r="B150">
            <v>173</v>
          </cell>
          <cell r="D150" t="str">
            <v>KwaZulu-Natal Growth Fund Managers (Pty) Ltd</v>
          </cell>
        </row>
        <row r="151">
          <cell r="B151">
            <v>174</v>
          </cell>
          <cell r="D151" t="str">
            <v>Guardians Fund</v>
          </cell>
        </row>
        <row r="152">
          <cell r="B152">
            <v>175</v>
          </cell>
          <cell r="D152" t="str">
            <v>Health</v>
          </cell>
        </row>
        <row r="153">
          <cell r="B153">
            <v>176</v>
          </cell>
          <cell r="D153" t="str">
            <v>Health</v>
          </cell>
        </row>
        <row r="154">
          <cell r="B154">
            <v>178</v>
          </cell>
          <cell r="D154" t="str">
            <v>Health</v>
          </cell>
        </row>
        <row r="155">
          <cell r="B155">
            <v>179</v>
          </cell>
          <cell r="D155" t="str">
            <v>Health</v>
          </cell>
        </row>
        <row r="156">
          <cell r="B156">
            <v>180</v>
          </cell>
          <cell r="D156" t="str">
            <v>Health</v>
          </cell>
        </row>
        <row r="157">
          <cell r="B157">
            <v>181</v>
          </cell>
          <cell r="D157" t="str">
            <v>Health</v>
          </cell>
        </row>
        <row r="158">
          <cell r="B158">
            <v>182</v>
          </cell>
          <cell r="D158" t="str">
            <v>Health</v>
          </cell>
        </row>
        <row r="159">
          <cell r="B159">
            <v>183</v>
          </cell>
          <cell r="D159" t="str">
            <v>Health</v>
          </cell>
        </row>
        <row r="160">
          <cell r="B160">
            <v>184</v>
          </cell>
          <cell r="D160" t="str">
            <v>Health and Welfare Sector Education and Training Authority</v>
          </cell>
        </row>
        <row r="161">
          <cell r="B161">
            <v>185</v>
          </cell>
          <cell r="D161" t="str">
            <v>The Heritage Western Cape</v>
          </cell>
        </row>
        <row r="162">
          <cell r="B162">
            <v>187</v>
          </cell>
          <cell r="D162" t="str">
            <v>Human Settlements</v>
          </cell>
        </row>
        <row r="163">
          <cell r="B163">
            <v>189</v>
          </cell>
          <cell r="D163" t="str">
            <v>KZN Housing Fund</v>
          </cell>
        </row>
        <row r="164">
          <cell r="B164">
            <v>192</v>
          </cell>
          <cell r="D164" t="str">
            <v>Human Settlements</v>
          </cell>
        </row>
        <row r="165">
          <cell r="B165">
            <v>193</v>
          </cell>
          <cell r="D165" t="str">
            <v>Northern Cape Housing Fund</v>
          </cell>
        </row>
        <row r="166">
          <cell r="B166">
            <v>194</v>
          </cell>
          <cell r="D166" t="str">
            <v>Human Sciences Research Council</v>
          </cell>
        </row>
        <row r="167">
          <cell r="B167">
            <v>197</v>
          </cell>
          <cell r="D167" t="str">
            <v>Independent Complaints Directorate</v>
          </cell>
        </row>
        <row r="168">
          <cell r="B168">
            <v>198</v>
          </cell>
          <cell r="D168" t="str">
            <v>Independent Development Trust</v>
          </cell>
        </row>
        <row r="169">
          <cell r="B169">
            <v>199</v>
          </cell>
          <cell r="D169" t="str">
            <v>Independent Electoral Commission</v>
          </cell>
        </row>
        <row r="170">
          <cell r="B170">
            <v>200</v>
          </cell>
          <cell r="D170" t="str">
            <v>Independent Regulatory Board for Auditors</v>
          </cell>
        </row>
        <row r="171">
          <cell r="B171">
            <v>202</v>
          </cell>
          <cell r="D171" t="str">
            <v>Ingonyama Trust Board</v>
          </cell>
        </row>
        <row r="172">
          <cell r="B172">
            <v>203</v>
          </cell>
          <cell r="D172" t="str">
            <v>Institute for Maritime Technology (Pty) Ltd</v>
          </cell>
        </row>
        <row r="173">
          <cell r="B173">
            <v>204</v>
          </cell>
          <cell r="D173" t="str">
            <v>Insurance Sector Education and Training Authority (INSETA)</v>
          </cell>
        </row>
        <row r="174">
          <cell r="B174">
            <v>205</v>
          </cell>
          <cell r="D174" t="str">
            <v xml:space="preserve">The South African International Marketing Council Trust/Brand South Africa </v>
          </cell>
        </row>
        <row r="175">
          <cell r="B175">
            <v>206</v>
          </cell>
          <cell r="D175" t="str">
            <v>International Trade Administration Commission</v>
          </cell>
        </row>
        <row r="176">
          <cell r="B176">
            <v>207</v>
          </cell>
          <cell r="D176" t="str">
            <v>Invest North West</v>
          </cell>
        </row>
        <row r="177">
          <cell r="B177">
            <v>208</v>
          </cell>
          <cell r="D177" t="str">
            <v xml:space="preserve">iSimangaliso Wetland Park Authority </v>
          </cell>
        </row>
        <row r="178">
          <cell r="B178">
            <v>209</v>
          </cell>
          <cell r="D178" t="str">
            <v>Ithala Development Finance Corporation Ltd</v>
          </cell>
        </row>
        <row r="179">
          <cell r="B179">
            <v>210</v>
          </cell>
          <cell r="D179" t="str">
            <v>Ithala Limited</v>
          </cell>
        </row>
        <row r="180">
          <cell r="B180">
            <v>211</v>
          </cell>
          <cell r="D180" t="str">
            <v>Iziko Museums of Cape Town</v>
          </cell>
        </row>
        <row r="181">
          <cell r="B181">
            <v>212</v>
          </cell>
          <cell r="D181" t="str">
            <v>James Robertson Bursary Fund</v>
          </cell>
        </row>
        <row r="182">
          <cell r="B182">
            <v>214</v>
          </cell>
          <cell r="D182" t="str">
            <v>Klippoortje Koolmyne (Pty) Ltd</v>
          </cell>
        </row>
        <row r="183">
          <cell r="B183">
            <v>215</v>
          </cell>
          <cell r="D183" t="str">
            <v>Agri-Business Development Agency</v>
          </cell>
        </row>
        <row r="184">
          <cell r="B184">
            <v>216</v>
          </cell>
          <cell r="D184" t="str">
            <v>KwaZulu-Natal Business Rehabilitation Trust Fund</v>
          </cell>
        </row>
        <row r="185">
          <cell r="B185">
            <v>217</v>
          </cell>
          <cell r="D185" t="str">
            <v>KZN Political Parties' Fund</v>
          </cell>
        </row>
        <row r="186">
          <cell r="B186">
            <v>220</v>
          </cell>
          <cell r="D186" t="str">
            <v>KwaZulu-Natal Tourism Authority</v>
          </cell>
        </row>
        <row r="187">
          <cell r="B187">
            <v>221</v>
          </cell>
          <cell r="D187" t="str">
            <v>Land and Agricultural Bank of South Africa</v>
          </cell>
        </row>
        <row r="188">
          <cell r="B188">
            <v>222</v>
          </cell>
          <cell r="D188" t="str">
            <v>Legal Aid South Africa</v>
          </cell>
        </row>
        <row r="189">
          <cell r="B189">
            <v>223</v>
          </cell>
          <cell r="D189" t="str">
            <v>Limpopo Gambling Board</v>
          </cell>
        </row>
        <row r="190">
          <cell r="B190">
            <v>224</v>
          </cell>
          <cell r="D190" t="str">
            <v>Limpopo Housing Board</v>
          </cell>
        </row>
        <row r="191">
          <cell r="B191">
            <v>225</v>
          </cell>
          <cell r="D191" t="str">
            <v>Limpopo Roads Agency</v>
          </cell>
        </row>
        <row r="192">
          <cell r="B192">
            <v>226</v>
          </cell>
          <cell r="D192" t="str">
            <v>Limpopo Tourism and Parks Board</v>
          </cell>
        </row>
        <row r="193">
          <cell r="B193">
            <v>227</v>
          </cell>
          <cell r="D193" t="str">
            <v>Tribal and Trust Account</v>
          </cell>
        </row>
        <row r="194">
          <cell r="B194">
            <v>228</v>
          </cell>
          <cell r="D194" t="str">
            <v>Eastern Cape Liquor Board</v>
          </cell>
        </row>
        <row r="195">
          <cell r="B195">
            <v>229</v>
          </cell>
          <cell r="D195" t="str">
            <v>Western Cape Liquor Board</v>
          </cell>
        </row>
        <row r="196">
          <cell r="B196">
            <v>230</v>
          </cell>
          <cell r="D196" t="str">
            <v>Local Government and Traditional Affairs</v>
          </cell>
        </row>
        <row r="197">
          <cell r="B197">
            <v>233</v>
          </cell>
          <cell r="D197" t="str">
            <v>Cooperative Governance, Human Settlements and Traditional Affairs</v>
          </cell>
        </row>
        <row r="198">
          <cell r="B198">
            <v>234</v>
          </cell>
          <cell r="D198" t="str">
            <v>Human Settlements</v>
          </cell>
        </row>
        <row r="199">
          <cell r="B199">
            <v>235</v>
          </cell>
          <cell r="D199" t="str">
            <v>Co-operative Governance &amp; Traditional Affairs</v>
          </cell>
        </row>
        <row r="200">
          <cell r="B200">
            <v>237</v>
          </cell>
          <cell r="D200" t="str">
            <v>Local Government Education and Training Authority</v>
          </cell>
        </row>
        <row r="201">
          <cell r="B201">
            <v>238</v>
          </cell>
          <cell r="D201" t="str">
            <v>Luthuli Museum</v>
          </cell>
        </row>
        <row r="202">
          <cell r="B202">
            <v>239</v>
          </cell>
          <cell r="D202" t="str">
            <v>Mahne's Areas (Pty) Ltd</v>
          </cell>
        </row>
        <row r="203">
          <cell r="B203">
            <v>240</v>
          </cell>
          <cell r="D203" t="str">
            <v>Manufacturing Engineering &amp; Related Services Education and Training Authority</v>
          </cell>
        </row>
        <row r="204">
          <cell r="B204">
            <v>241</v>
          </cell>
          <cell r="D204" t="str">
            <v>Marine Living Resources Fund</v>
          </cell>
        </row>
        <row r="205">
          <cell r="B205">
            <v>242</v>
          </cell>
          <cell r="D205" t="str">
            <v>Market Theatre Foundation</v>
          </cell>
        </row>
        <row r="206">
          <cell r="B206">
            <v>243</v>
          </cell>
          <cell r="D206" t="str">
            <v>Mayibuye Transport Corporation</v>
          </cell>
        </row>
        <row r="207">
          <cell r="B207">
            <v>244</v>
          </cell>
          <cell r="D207" t="str">
            <v>McGregor Museum</v>
          </cell>
        </row>
        <row r="208">
          <cell r="B208">
            <v>246</v>
          </cell>
          <cell r="D208" t="str">
            <v>Media Development and Diversity Agency</v>
          </cell>
        </row>
        <row r="209">
          <cell r="B209">
            <v>247</v>
          </cell>
          <cell r="D209" t="str">
            <v>Gauteng Medical Supplies Depot</v>
          </cell>
        </row>
        <row r="210">
          <cell r="B210">
            <v>248</v>
          </cell>
          <cell r="D210" t="str">
            <v>MINDEV (Pty) Ltd</v>
          </cell>
        </row>
        <row r="211">
          <cell r="B211">
            <v>249</v>
          </cell>
          <cell r="D211" t="str">
            <v>Mine Health and Safety Council</v>
          </cell>
        </row>
        <row r="212">
          <cell r="B212">
            <v>250</v>
          </cell>
          <cell r="D212" t="str">
            <v>Mining Qualifications SETA</v>
          </cell>
        </row>
        <row r="213">
          <cell r="B213">
            <v>251</v>
          </cell>
          <cell r="D213" t="str">
            <v>Mjindi Farming (Pty) Ltd</v>
          </cell>
        </row>
        <row r="214">
          <cell r="B214">
            <v>252</v>
          </cell>
          <cell r="D214" t="str">
            <v>Mmabana Arts, Culture and Sport Foundation</v>
          </cell>
        </row>
        <row r="215">
          <cell r="B215">
            <v>255</v>
          </cell>
          <cell r="D215" t="str">
            <v>Mpumalanga Gambling Board</v>
          </cell>
        </row>
        <row r="216">
          <cell r="B216">
            <v>258</v>
          </cell>
          <cell r="D216" t="str">
            <v>Mpumalanga Regional Training Trust</v>
          </cell>
        </row>
        <row r="217">
          <cell r="B217">
            <v>259</v>
          </cell>
          <cell r="D217" t="str">
            <v>Mpumalanga Tourism and Parks Agency</v>
          </cell>
        </row>
        <row r="218">
          <cell r="B218">
            <v>260</v>
          </cell>
          <cell r="D218" t="str">
            <v>Municipal Demarcation Board</v>
          </cell>
        </row>
        <row r="219">
          <cell r="B219">
            <v>261</v>
          </cell>
          <cell r="D219" t="str">
            <v>Natal Joint Municipal Pension Fund (Provident)</v>
          </cell>
        </row>
        <row r="220">
          <cell r="B220">
            <v>262</v>
          </cell>
          <cell r="D220" t="str">
            <v>Natal Joint Municipal Pension Fund (Retirement)</v>
          </cell>
        </row>
        <row r="221">
          <cell r="B221">
            <v>263</v>
          </cell>
          <cell r="D221" t="str">
            <v>Natal Joint Municipal Pension Fund (Superannuation)</v>
          </cell>
        </row>
        <row r="222">
          <cell r="B222">
            <v>264</v>
          </cell>
          <cell r="D222" t="str">
            <v>KwaZulu-Natal Museum</v>
          </cell>
        </row>
        <row r="223">
          <cell r="B223">
            <v>265</v>
          </cell>
          <cell r="D223" t="str">
            <v>KwaZulu-Natal Sharks Board</v>
          </cell>
        </row>
        <row r="224">
          <cell r="B224">
            <v>266</v>
          </cell>
          <cell r="D224" t="str">
            <v>National Agricultural Marketing Council</v>
          </cell>
        </row>
        <row r="225">
          <cell r="B225">
            <v>267</v>
          </cell>
          <cell r="D225" t="str">
            <v>National Arts Council of South Africa</v>
          </cell>
        </row>
        <row r="226">
          <cell r="B226">
            <v>268</v>
          </cell>
          <cell r="D226" t="str">
            <v>National Consumer Tribunal</v>
          </cell>
        </row>
        <row r="227">
          <cell r="B227">
            <v>269</v>
          </cell>
          <cell r="D227" t="str">
            <v>National Credit Regulator</v>
          </cell>
        </row>
        <row r="228">
          <cell r="B228">
            <v>270</v>
          </cell>
          <cell r="D228" t="str">
            <v>National Development Agency</v>
          </cell>
        </row>
        <row r="229">
          <cell r="B229">
            <v>271</v>
          </cell>
          <cell r="D229" t="str">
            <v>National Electronic Media Institute of SA</v>
          </cell>
        </row>
        <row r="230">
          <cell r="B230">
            <v>272</v>
          </cell>
          <cell r="D230" t="str">
            <v>National Energy Regulator of South Africa</v>
          </cell>
        </row>
        <row r="231">
          <cell r="B231">
            <v>273</v>
          </cell>
          <cell r="D231" t="str">
            <v>National Film and Video Foundation of South Africa</v>
          </cell>
        </row>
        <row r="232">
          <cell r="B232">
            <v>275</v>
          </cell>
          <cell r="D232" t="str">
            <v>National Gambling Board of South Africa</v>
          </cell>
        </row>
        <row r="233">
          <cell r="B233">
            <v>276</v>
          </cell>
          <cell r="D233" t="str">
            <v>National Heritage Council of South Africa (NHC)</v>
          </cell>
        </row>
        <row r="234">
          <cell r="B234">
            <v>277</v>
          </cell>
          <cell r="D234" t="str">
            <v>National Home Builders Regulatory Council</v>
          </cell>
        </row>
        <row r="235">
          <cell r="B235">
            <v>278</v>
          </cell>
          <cell r="D235" t="str">
            <v>National Institute for Higher Education</v>
          </cell>
        </row>
        <row r="236">
          <cell r="B236">
            <v>280</v>
          </cell>
          <cell r="D236" t="str">
            <v>National Library of South Africa  (Pretoria/Cape Town)</v>
          </cell>
        </row>
        <row r="237">
          <cell r="B237">
            <v>281</v>
          </cell>
          <cell r="D237" t="str">
            <v>National Lotteries Board</v>
          </cell>
        </row>
        <row r="238">
          <cell r="B238">
            <v>282</v>
          </cell>
          <cell r="D238" t="str">
            <v>National Lottery Distribution Trust Fund</v>
          </cell>
        </row>
        <row r="239">
          <cell r="B239">
            <v>283</v>
          </cell>
          <cell r="D239" t="str">
            <v>National Museum</v>
          </cell>
        </row>
        <row r="240">
          <cell r="B240">
            <v>284</v>
          </cell>
          <cell r="D240" t="str">
            <v>National Nuclear Regulator</v>
          </cell>
        </row>
        <row r="241">
          <cell r="B241">
            <v>285</v>
          </cell>
          <cell r="D241" t="str">
            <v>National Prosecuting Authority</v>
          </cell>
        </row>
        <row r="242">
          <cell r="B242">
            <v>286</v>
          </cell>
          <cell r="D242" t="str">
            <v>National Regulator for Compulsory Specifications</v>
          </cell>
        </row>
        <row r="243">
          <cell r="B243">
            <v>287</v>
          </cell>
          <cell r="D243" t="str">
            <v>National Research Foundation</v>
          </cell>
        </row>
        <row r="244">
          <cell r="B244">
            <v>288</v>
          </cell>
          <cell r="D244" t="str">
            <v>National Skills Fund</v>
          </cell>
        </row>
        <row r="245">
          <cell r="B245">
            <v>289</v>
          </cell>
          <cell r="D245" t="str">
            <v>National Student Financial Aid Scheme</v>
          </cell>
        </row>
        <row r="246">
          <cell r="B246">
            <v>291</v>
          </cell>
          <cell r="D246" t="str">
            <v>National Treasury</v>
          </cell>
        </row>
        <row r="247">
          <cell r="B247">
            <v>292</v>
          </cell>
          <cell r="D247" t="str">
            <v>National Treasury (Consolidation)</v>
          </cell>
        </row>
        <row r="248">
          <cell r="B248">
            <v>294</v>
          </cell>
          <cell r="D248" t="str">
            <v>Nature Conservation Trust Fund</v>
          </cell>
        </row>
        <row r="249">
          <cell r="B249">
            <v>295</v>
          </cell>
          <cell r="D249" t="str">
            <v>Nelson Mandela National Museum (Umtata)</v>
          </cell>
        </row>
        <row r="250">
          <cell r="B250">
            <v>296</v>
          </cell>
          <cell r="D250" t="str">
            <v>Norad Grant (Donor funded)</v>
          </cell>
        </row>
        <row r="251">
          <cell r="B251">
            <v>297</v>
          </cell>
          <cell r="D251" t="str">
            <v>North West Development Corporation</v>
          </cell>
        </row>
        <row r="252">
          <cell r="B252">
            <v>298</v>
          </cell>
          <cell r="D252" t="str">
            <v>North West Gambling Board</v>
          </cell>
        </row>
        <row r="253">
          <cell r="B253">
            <v>299</v>
          </cell>
          <cell r="D253" t="str">
            <v>Nort West Housing Corporation</v>
          </cell>
        </row>
        <row r="254">
          <cell r="B254">
            <v>300</v>
          </cell>
          <cell r="D254" t="str">
            <v>North West  Parks and Tourism Board</v>
          </cell>
        </row>
        <row r="255">
          <cell r="B255">
            <v>301</v>
          </cell>
          <cell r="D255" t="str">
            <v>North West  Provincial Council on Aids</v>
          </cell>
        </row>
        <row r="256">
          <cell r="B256">
            <v>302</v>
          </cell>
          <cell r="D256" t="str">
            <v>North West Transport Investments (Pty) Ltd</v>
          </cell>
        </row>
        <row r="257">
          <cell r="B257">
            <v>303</v>
          </cell>
          <cell r="D257" t="str">
            <v>Northern Cape Arts and Culture Council</v>
          </cell>
        </row>
        <row r="258">
          <cell r="B258">
            <v>304</v>
          </cell>
          <cell r="D258" t="str">
            <v>Northern Cape Premier Education Trust Fund</v>
          </cell>
        </row>
        <row r="259">
          <cell r="B259">
            <v>305</v>
          </cell>
          <cell r="D259" t="str">
            <v>Northern Cape Tourism Authority</v>
          </cell>
        </row>
        <row r="260">
          <cell r="B260">
            <v>306</v>
          </cell>
          <cell r="D260" t="str">
            <v>Ditsong: Museums of South Africa</v>
          </cell>
        </row>
        <row r="261">
          <cell r="B261">
            <v>307</v>
          </cell>
          <cell r="D261" t="str">
            <v>NTP Logistics (Pty) Ltd</v>
          </cell>
        </row>
        <row r="262">
          <cell r="B262">
            <v>308</v>
          </cell>
          <cell r="D262" t="str">
            <v xml:space="preserve">NTP Radiosotopes (Pty) Ltd </v>
          </cell>
        </row>
        <row r="263">
          <cell r="B263">
            <v>309</v>
          </cell>
          <cell r="D263" t="str">
            <v>Office of the Premier</v>
          </cell>
        </row>
        <row r="264">
          <cell r="B264">
            <v>310</v>
          </cell>
          <cell r="D264" t="str">
            <v>Office of the Premier</v>
          </cell>
        </row>
        <row r="265">
          <cell r="B265">
            <v>311</v>
          </cell>
          <cell r="D265" t="str">
            <v>Office of the Premier</v>
          </cell>
        </row>
        <row r="266">
          <cell r="B266">
            <v>312</v>
          </cell>
          <cell r="D266" t="str">
            <v>Office of the Premier</v>
          </cell>
        </row>
        <row r="267">
          <cell r="B267">
            <v>313</v>
          </cell>
          <cell r="D267" t="str">
            <v>Office of the Premier</v>
          </cell>
        </row>
        <row r="268">
          <cell r="B268">
            <v>314</v>
          </cell>
          <cell r="D268" t="str">
            <v>Office of the Premier</v>
          </cell>
        </row>
        <row r="269">
          <cell r="B269">
            <v>315</v>
          </cell>
          <cell r="D269" t="str">
            <v>Office of the Premier</v>
          </cell>
        </row>
        <row r="270">
          <cell r="B270">
            <v>316</v>
          </cell>
          <cell r="D270" t="str">
            <v>Office of the Premier</v>
          </cell>
        </row>
        <row r="271">
          <cell r="B271">
            <v>317</v>
          </cell>
          <cell r="D271" t="str">
            <v>Provincial Premier</v>
          </cell>
        </row>
        <row r="272">
          <cell r="B272">
            <v>318</v>
          </cell>
          <cell r="D272" t="str">
            <v>Oil Pollution Control South Africa</v>
          </cell>
        </row>
        <row r="273">
          <cell r="B273">
            <v>319</v>
          </cell>
          <cell r="D273" t="str">
            <v>Office of the Ombud for Financial Service Providers</v>
          </cell>
        </row>
        <row r="274">
          <cell r="B274">
            <v>320</v>
          </cell>
          <cell r="D274" t="str">
            <v>Oospark (Pty) Ltd</v>
          </cell>
        </row>
        <row r="275">
          <cell r="B275">
            <v>321</v>
          </cell>
          <cell r="D275" t="str">
            <v>Pan South African Language Board</v>
          </cell>
        </row>
        <row r="276">
          <cell r="B276">
            <v>323</v>
          </cell>
          <cell r="D276" t="str">
            <v>Parliamentary Villages Management Board</v>
          </cell>
        </row>
        <row r="277">
          <cell r="B277">
            <v>324</v>
          </cell>
          <cell r="D277" t="str">
            <v>Passenger Rail Agency of South Africa</v>
          </cell>
        </row>
        <row r="278">
          <cell r="B278">
            <v>325</v>
          </cell>
          <cell r="D278" t="str">
            <v>Private Patients Fund Trust</v>
          </cell>
        </row>
        <row r="279">
          <cell r="B279">
            <v>326</v>
          </cell>
          <cell r="D279" t="str">
            <v>Pelchem</v>
          </cell>
        </row>
        <row r="280">
          <cell r="B280">
            <v>327</v>
          </cell>
          <cell r="D280" t="str">
            <v>Office of the Pension Funds Adjudicator</v>
          </cell>
        </row>
        <row r="281">
          <cell r="B281">
            <v>328</v>
          </cell>
          <cell r="D281" t="str">
            <v>Performing Arts Centre of the Free State</v>
          </cell>
        </row>
        <row r="282">
          <cell r="B282">
            <v>329</v>
          </cell>
          <cell r="D282" t="str">
            <v>South African Agency for Promotion of Petroleum Exploration and Exploitation (Pty) Ltd</v>
          </cell>
        </row>
        <row r="283">
          <cell r="B283">
            <v>330</v>
          </cell>
          <cell r="D283" t="str">
            <v>Petrosa Brass (Pty) Ltd</v>
          </cell>
        </row>
        <row r="284">
          <cell r="B284">
            <v>332</v>
          </cell>
          <cell r="D284" t="str">
            <v>Petrosa Egypt (Pty) Ltd</v>
          </cell>
        </row>
        <row r="285">
          <cell r="B285">
            <v>333</v>
          </cell>
          <cell r="D285" t="str">
            <v>Petrosa Equatorial Guinea (SA) (Pty) Ltd</v>
          </cell>
        </row>
        <row r="286">
          <cell r="B286">
            <v>334</v>
          </cell>
          <cell r="D286" t="str">
            <v>Petrosa Gryphon Marin Permit (Pty) Ltd</v>
          </cell>
        </row>
        <row r="287">
          <cell r="B287">
            <v>335</v>
          </cell>
          <cell r="D287" t="str">
            <v>Petrosa Iris (Pty) Ltd</v>
          </cell>
        </row>
        <row r="288">
          <cell r="B288">
            <v>337</v>
          </cell>
          <cell r="D288" t="str">
            <v>Petrosa Sudan (Pty) Ltd</v>
          </cell>
        </row>
        <row r="289">
          <cell r="B289">
            <v>338</v>
          </cell>
          <cell r="D289" t="str">
            <v>Petrosa Synfuels International (Pty) Ltd</v>
          </cell>
        </row>
        <row r="290">
          <cell r="B290">
            <v>339</v>
          </cell>
          <cell r="D290" t="str">
            <v>Petrosa Themis (Pty) Ltd</v>
          </cell>
        </row>
        <row r="291">
          <cell r="B291">
            <v>340</v>
          </cell>
          <cell r="D291" t="str">
            <v>Phakisa Major Sport Events and Development Corporation</v>
          </cell>
        </row>
        <row r="292">
          <cell r="B292">
            <v>341</v>
          </cell>
          <cell r="D292" t="str">
            <v>Safety and Security Sector Education and Training Authority (SASSETA)</v>
          </cell>
        </row>
        <row r="293">
          <cell r="B293">
            <v>343</v>
          </cell>
          <cell r="D293" t="str">
            <v>Ports Regulator of South Africa</v>
          </cell>
        </row>
        <row r="294">
          <cell r="B294">
            <v>344</v>
          </cell>
          <cell r="D294" t="str">
            <v>President's Fund</v>
          </cell>
        </row>
        <row r="295">
          <cell r="B295">
            <v>345</v>
          </cell>
          <cell r="D295" t="str">
            <v>Public Security Industry Regulatory Authority</v>
          </cell>
        </row>
        <row r="296">
          <cell r="B296">
            <v>346</v>
          </cell>
          <cell r="D296" t="str">
            <v>Project Development Facility</v>
          </cell>
        </row>
        <row r="297">
          <cell r="B297">
            <v>347</v>
          </cell>
          <cell r="D297" t="str">
            <v>Eastern Cape Provincial Arts and Culture Council</v>
          </cell>
        </row>
        <row r="298">
          <cell r="B298">
            <v>348</v>
          </cell>
          <cell r="D298" t="str">
            <v>Western Cape Housing Development Fund</v>
          </cell>
        </row>
        <row r="299">
          <cell r="B299">
            <v>349</v>
          </cell>
          <cell r="D299" t="str">
            <v>Provincial Legislature</v>
          </cell>
        </row>
        <row r="300">
          <cell r="B300">
            <v>350</v>
          </cell>
          <cell r="D300" t="str">
            <v>Provincial Legislature</v>
          </cell>
        </row>
        <row r="301">
          <cell r="B301">
            <v>351</v>
          </cell>
          <cell r="D301" t="str">
            <v>Provincial Legislature</v>
          </cell>
        </row>
        <row r="302">
          <cell r="B302">
            <v>352</v>
          </cell>
          <cell r="D302" t="str">
            <v>Provincial Legislature</v>
          </cell>
        </row>
        <row r="303">
          <cell r="B303">
            <v>353</v>
          </cell>
          <cell r="D303" t="str">
            <v>Provincial Legislature</v>
          </cell>
        </row>
        <row r="304">
          <cell r="B304">
            <v>354</v>
          </cell>
          <cell r="D304" t="str">
            <v>Provincial Legislature</v>
          </cell>
        </row>
        <row r="305">
          <cell r="B305">
            <v>355</v>
          </cell>
          <cell r="D305" t="str">
            <v>Provincial Legislature</v>
          </cell>
        </row>
        <row r="306">
          <cell r="B306">
            <v>356</v>
          </cell>
          <cell r="D306" t="str">
            <v>Provincial Legislature</v>
          </cell>
        </row>
        <row r="307">
          <cell r="B307">
            <v>357</v>
          </cell>
          <cell r="D307" t="str">
            <v>Provincial Legislature</v>
          </cell>
        </row>
        <row r="308">
          <cell r="B308">
            <v>358</v>
          </cell>
          <cell r="D308" t="str">
            <v>KwaZulu-Natal Provincial Pharmaceutical Supply Depot</v>
          </cell>
        </row>
        <row r="309">
          <cell r="B309">
            <v>360</v>
          </cell>
          <cell r="D309" t="str">
            <v>Provincial Revenue Fund</v>
          </cell>
        </row>
        <row r="310">
          <cell r="B310">
            <v>361</v>
          </cell>
          <cell r="D310" t="str">
            <v>Provincial Revenue Fund</v>
          </cell>
        </row>
        <row r="311">
          <cell r="B311">
            <v>362</v>
          </cell>
          <cell r="D311" t="str">
            <v>Provincial Revenue Fund</v>
          </cell>
        </row>
        <row r="312">
          <cell r="B312">
            <v>363</v>
          </cell>
          <cell r="D312" t="str">
            <v>Provincial Revenue Fund</v>
          </cell>
        </row>
        <row r="313">
          <cell r="B313">
            <v>367</v>
          </cell>
          <cell r="D313" t="str">
            <v>Provincial Revenue Fund</v>
          </cell>
        </row>
        <row r="314">
          <cell r="B314">
            <v>368</v>
          </cell>
          <cell r="D314" t="str">
            <v>Provincial Revenue Fund</v>
          </cell>
        </row>
        <row r="315">
          <cell r="B315">
            <v>369</v>
          </cell>
          <cell r="D315" t="str">
            <v>Provincial Revenue Fund</v>
          </cell>
        </row>
        <row r="316">
          <cell r="B316">
            <v>370</v>
          </cell>
          <cell r="D316" t="str">
            <v xml:space="preserve">Provincial Revenue Fund </v>
          </cell>
        </row>
        <row r="317">
          <cell r="B317">
            <v>371</v>
          </cell>
          <cell r="D317" t="str">
            <v>Provincial Revenue Fund</v>
          </cell>
        </row>
        <row r="318">
          <cell r="B318">
            <v>372</v>
          </cell>
          <cell r="D318" t="str">
            <v>Provincial Treasury</v>
          </cell>
        </row>
        <row r="319">
          <cell r="B319">
            <v>373</v>
          </cell>
          <cell r="D319" t="str">
            <v>Free State Provincial Treasury</v>
          </cell>
        </row>
        <row r="320">
          <cell r="B320">
            <v>375</v>
          </cell>
          <cell r="D320" t="str">
            <v>KwaZulu-Natal Provincial Treasury</v>
          </cell>
        </row>
        <row r="321">
          <cell r="B321">
            <v>376</v>
          </cell>
          <cell r="D321" t="str">
            <v>Provincial Treasury</v>
          </cell>
        </row>
        <row r="322">
          <cell r="B322">
            <v>377</v>
          </cell>
          <cell r="D322" t="str">
            <v>Provincial Treasury</v>
          </cell>
        </row>
        <row r="323">
          <cell r="B323">
            <v>378</v>
          </cell>
          <cell r="D323" t="str">
            <v>Provincial Treasury</v>
          </cell>
        </row>
        <row r="324">
          <cell r="B324">
            <v>403</v>
          </cell>
          <cell r="D324" t="str">
            <v>Public Administration Leadership and Management Academy</v>
          </cell>
        </row>
        <row r="325">
          <cell r="B325">
            <v>404</v>
          </cell>
          <cell r="D325" t="str">
            <v>Public Investment Corporation Limited</v>
          </cell>
        </row>
        <row r="326">
          <cell r="B326">
            <v>405</v>
          </cell>
          <cell r="D326" t="str">
            <v>Police, Roads and Transport</v>
          </cell>
        </row>
        <row r="327">
          <cell r="B327">
            <v>406</v>
          </cell>
          <cell r="D327" t="str">
            <v>Public Service Sector Education and Training Authority</v>
          </cell>
        </row>
        <row r="328">
          <cell r="B328">
            <v>407</v>
          </cell>
          <cell r="D328" t="str">
            <v>Public Service Commission</v>
          </cell>
        </row>
        <row r="329">
          <cell r="B329">
            <v>409</v>
          </cell>
          <cell r="D329" t="str">
            <v>Roads and Public Works</v>
          </cell>
        </row>
        <row r="330">
          <cell r="B330">
            <v>410</v>
          </cell>
          <cell r="D330" t="str">
            <v>Public Works</v>
          </cell>
        </row>
        <row r="331">
          <cell r="B331">
            <v>412</v>
          </cell>
          <cell r="D331" t="str">
            <v>Public Works, Roads &amp; Transport</v>
          </cell>
        </row>
        <row r="332">
          <cell r="B332">
            <v>414</v>
          </cell>
          <cell r="D332" t="str">
            <v>Public Works</v>
          </cell>
        </row>
        <row r="333">
          <cell r="B333">
            <v>415</v>
          </cell>
          <cell r="D333" t="str">
            <v>Railway Safety Regulator</v>
          </cell>
        </row>
        <row r="334">
          <cell r="B334">
            <v>417</v>
          </cell>
          <cell r="D334" t="str">
            <v>Recreation Fund Trust</v>
          </cell>
        </row>
        <row r="335">
          <cell r="B335">
            <v>418</v>
          </cell>
          <cell r="D335" t="str">
            <v>Refugee Relief Fund</v>
          </cell>
        </row>
        <row r="336">
          <cell r="B336">
            <v>419</v>
          </cell>
          <cell r="D336" t="str">
            <v>Deeds Registration Trading Account</v>
          </cell>
        </row>
        <row r="337">
          <cell r="B337">
            <v>422</v>
          </cell>
          <cell r="D337" t="str">
            <v>Road Accident Fund</v>
          </cell>
        </row>
        <row r="338">
          <cell r="B338">
            <v>423</v>
          </cell>
          <cell r="D338" t="str">
            <v>Road Traffic Management Corporation</v>
          </cell>
        </row>
        <row r="339">
          <cell r="B339">
            <v>424</v>
          </cell>
          <cell r="D339" t="str">
            <v>Roads and Transport</v>
          </cell>
        </row>
        <row r="340">
          <cell r="B340">
            <v>425</v>
          </cell>
          <cell r="D340" t="str">
            <v>Public Works, Roads and Transport</v>
          </cell>
        </row>
        <row r="341">
          <cell r="B341">
            <v>426</v>
          </cell>
          <cell r="D341" t="str">
            <v>Northern Cape Fleet Management</v>
          </cell>
        </row>
        <row r="342">
          <cell r="B342">
            <v>427</v>
          </cell>
          <cell r="D342" t="str">
            <v>Robben Island Museum, Cape Town</v>
          </cell>
        </row>
        <row r="343">
          <cell r="B343">
            <v>428</v>
          </cell>
          <cell r="D343" t="str">
            <v>SA Institute for Drug-free Sport</v>
          </cell>
        </row>
        <row r="344">
          <cell r="B344">
            <v>429</v>
          </cell>
          <cell r="D344" t="str">
            <v>South African Civil Aviation Authority</v>
          </cell>
        </row>
        <row r="345">
          <cell r="B345">
            <v>430</v>
          </cell>
          <cell r="D345" t="str">
            <v>South Africa Diamond and Precious Metals Regulator</v>
          </cell>
        </row>
        <row r="346">
          <cell r="B346">
            <v>431</v>
          </cell>
          <cell r="D346" t="str">
            <v>South African Gas Development Company (Pty) Ltd</v>
          </cell>
        </row>
        <row r="347">
          <cell r="B347">
            <v>432</v>
          </cell>
          <cell r="D347" t="str">
            <v>South Africa Heritage Resources Agency</v>
          </cell>
        </row>
        <row r="348">
          <cell r="B348">
            <v>433</v>
          </cell>
          <cell r="D348" t="str">
            <v>South African Human Rights Commission</v>
          </cell>
        </row>
        <row r="349">
          <cell r="B349">
            <v>434</v>
          </cell>
          <cell r="D349" t="str">
            <v>South Africa Library for the Blind (Grahamstown)</v>
          </cell>
        </row>
        <row r="350">
          <cell r="B350">
            <v>435</v>
          </cell>
          <cell r="D350" t="str">
            <v>South African Maritime Safety Authority</v>
          </cell>
        </row>
        <row r="351">
          <cell r="B351">
            <v>436</v>
          </cell>
          <cell r="D351" t="str">
            <v>Medical Research Council of South Africa</v>
          </cell>
        </row>
        <row r="352">
          <cell r="B352">
            <v>438</v>
          </cell>
          <cell r="D352" t="str">
            <v>South African National AIDS Trust</v>
          </cell>
        </row>
        <row r="353">
          <cell r="B353">
            <v>439</v>
          </cell>
          <cell r="D353" t="str">
            <v>South African National Biodiversity Institute (SANBI)</v>
          </cell>
        </row>
        <row r="354">
          <cell r="B354">
            <v>440</v>
          </cell>
          <cell r="D354" t="str">
            <v>South African National Energy Research Institute (Pty) Ltd</v>
          </cell>
        </row>
        <row r="355">
          <cell r="B355">
            <v>441</v>
          </cell>
          <cell r="D355" t="str">
            <v>The South African National Roads Agency Limited</v>
          </cell>
        </row>
        <row r="356">
          <cell r="B356">
            <v>442</v>
          </cell>
          <cell r="D356" t="str">
            <v>South African Nuclear Energy Corporation</v>
          </cell>
        </row>
        <row r="357">
          <cell r="B357">
            <v>443</v>
          </cell>
          <cell r="D357" t="str">
            <v>Community Safety, Security &amp; Liaison</v>
          </cell>
        </row>
        <row r="358">
          <cell r="B358">
            <v>444</v>
          </cell>
          <cell r="D358" t="str">
            <v>Safety and Liaison</v>
          </cell>
        </row>
        <row r="359">
          <cell r="B359">
            <v>445</v>
          </cell>
          <cell r="D359" t="str">
            <v>Transport, Safety and Liaison</v>
          </cell>
        </row>
        <row r="360">
          <cell r="B360">
            <v>446</v>
          </cell>
          <cell r="D360" t="str">
            <v>Safety, Security and Liaison</v>
          </cell>
        </row>
        <row r="361">
          <cell r="B361">
            <v>447</v>
          </cell>
          <cell r="D361" t="str">
            <v>South African Micro-Finance Apex Fund</v>
          </cell>
        </row>
        <row r="362">
          <cell r="B362">
            <v>448</v>
          </cell>
          <cell r="D362" t="str">
            <v>South African Defence Force Fund</v>
          </cell>
        </row>
        <row r="363">
          <cell r="B363">
            <v>450</v>
          </cell>
          <cell r="D363" t="str">
            <v>South African Revenue Services (Administered Revenue)</v>
          </cell>
        </row>
        <row r="364">
          <cell r="B364">
            <v>451</v>
          </cell>
          <cell r="D364" t="str">
            <v>South African Revenue Services (Own Account)</v>
          </cell>
        </row>
        <row r="365">
          <cell r="B365">
            <v>452</v>
          </cell>
          <cell r="D365" t="str">
            <v>Services Sector Education and Training Authority (Services SETA)</v>
          </cell>
        </row>
        <row r="366">
          <cell r="B366">
            <v>453</v>
          </cell>
          <cell r="D366" t="str">
            <v xml:space="preserve">SFF Association </v>
          </cell>
        </row>
        <row r="367">
          <cell r="B367">
            <v>454</v>
          </cell>
          <cell r="D367" t="str">
            <v>Sheltered Employment Factories</v>
          </cell>
        </row>
        <row r="368">
          <cell r="B368">
            <v>455</v>
          </cell>
          <cell r="D368" t="str">
            <v>Small Enterprise Development Agency</v>
          </cell>
        </row>
        <row r="369">
          <cell r="B369">
            <v>457</v>
          </cell>
          <cell r="D369" t="str">
            <v>Social Development</v>
          </cell>
        </row>
        <row r="370">
          <cell r="B370">
            <v>458</v>
          </cell>
          <cell r="D370" t="str">
            <v>Social Development</v>
          </cell>
        </row>
        <row r="371">
          <cell r="B371">
            <v>460</v>
          </cell>
          <cell r="D371" t="str">
            <v>Social Development</v>
          </cell>
        </row>
        <row r="372">
          <cell r="B372">
            <v>461</v>
          </cell>
          <cell r="D372" t="str">
            <v>Social Development</v>
          </cell>
        </row>
        <row r="373">
          <cell r="B373">
            <v>462</v>
          </cell>
          <cell r="D373" t="str">
            <v>Social Development</v>
          </cell>
        </row>
        <row r="374">
          <cell r="B374">
            <v>463</v>
          </cell>
          <cell r="D374" t="str">
            <v>Social Development</v>
          </cell>
        </row>
        <row r="375">
          <cell r="B375">
            <v>464</v>
          </cell>
          <cell r="D375" t="str">
            <v>Social Relief Fund</v>
          </cell>
        </row>
        <row r="376">
          <cell r="B376">
            <v>465</v>
          </cell>
          <cell r="D376" t="str">
            <v>Social Development</v>
          </cell>
        </row>
        <row r="377">
          <cell r="B377">
            <v>466</v>
          </cell>
          <cell r="D377" t="str">
            <v>Social Development</v>
          </cell>
        </row>
        <row r="378">
          <cell r="B378">
            <v>468</v>
          </cell>
          <cell r="D378" t="str">
            <v>SA Bureau of Standards (SABS)</v>
          </cell>
        </row>
        <row r="379">
          <cell r="B379">
            <v>469</v>
          </cell>
          <cell r="D379" t="str">
            <v>South African Housing Fund</v>
          </cell>
        </row>
        <row r="380">
          <cell r="B380">
            <v>470</v>
          </cell>
          <cell r="D380" t="str">
            <v>South African Local Government Association (SALGA)</v>
          </cell>
        </row>
        <row r="381">
          <cell r="B381">
            <v>471</v>
          </cell>
          <cell r="D381" t="str">
            <v>South African National Parks</v>
          </cell>
        </row>
        <row r="382">
          <cell r="B382">
            <v>472</v>
          </cell>
          <cell r="D382" t="str">
            <v>South African Qualifications Authority</v>
          </cell>
        </row>
        <row r="383">
          <cell r="B383">
            <v>474</v>
          </cell>
          <cell r="D383" t="str">
            <v>South African Social Security Agency (SASSA)</v>
          </cell>
        </row>
        <row r="384">
          <cell r="B384">
            <v>475</v>
          </cell>
          <cell r="D384" t="str">
            <v>South African Tourism</v>
          </cell>
        </row>
        <row r="385">
          <cell r="B385">
            <v>476</v>
          </cell>
          <cell r="D385" t="str">
            <v>South African Weather Services</v>
          </cell>
        </row>
        <row r="386">
          <cell r="B386">
            <v>477</v>
          </cell>
          <cell r="D386" t="str">
            <v>Special Defence Account</v>
          </cell>
        </row>
        <row r="387">
          <cell r="B387">
            <v>478</v>
          </cell>
          <cell r="D387" t="str">
            <v>Special Investigating Unit</v>
          </cell>
        </row>
        <row r="388">
          <cell r="B388">
            <v>479</v>
          </cell>
          <cell r="D388" t="str">
            <v>Sport, Arts and Culture</v>
          </cell>
        </row>
        <row r="389">
          <cell r="B389">
            <v>480</v>
          </cell>
          <cell r="D389" t="str">
            <v>Department of Sports, Arts, Culture and Recreation</v>
          </cell>
        </row>
        <row r="390">
          <cell r="B390">
            <v>481</v>
          </cell>
          <cell r="D390" t="str">
            <v>Sport, Arts, Culture and Recreation</v>
          </cell>
        </row>
        <row r="391">
          <cell r="B391">
            <v>482</v>
          </cell>
          <cell r="D391" t="str">
            <v>Sport, Recreation, Arts and Culture</v>
          </cell>
        </row>
        <row r="392">
          <cell r="B392">
            <v>483</v>
          </cell>
          <cell r="D392" t="str">
            <v>Sportsrand (Pty) Ltd</v>
          </cell>
        </row>
        <row r="393">
          <cell r="B393">
            <v>484</v>
          </cell>
          <cell r="D393" t="str">
            <v>Sport and Recreation</v>
          </cell>
        </row>
        <row r="394">
          <cell r="B394">
            <v>485</v>
          </cell>
          <cell r="D394" t="str">
            <v>Sport, Arts and Culture</v>
          </cell>
        </row>
        <row r="395">
          <cell r="B395">
            <v>486</v>
          </cell>
          <cell r="D395" t="str">
            <v>Sport, Arts and Culture</v>
          </cell>
        </row>
        <row r="396">
          <cell r="B396">
            <v>487</v>
          </cell>
          <cell r="D396" t="str">
            <v>State Diamond Trader</v>
          </cell>
        </row>
        <row r="397">
          <cell r="B397">
            <v>488</v>
          </cell>
          <cell r="D397" t="str">
            <v>State Information Technology Agency</v>
          </cell>
        </row>
        <row r="398">
          <cell r="B398">
            <v>489</v>
          </cell>
          <cell r="D398" t="str">
            <v>State President Fund</v>
          </cell>
        </row>
        <row r="399">
          <cell r="B399">
            <v>490</v>
          </cell>
          <cell r="D399" t="str">
            <v>The South African State Theatre</v>
          </cell>
        </row>
        <row r="400">
          <cell r="B400">
            <v>491</v>
          </cell>
          <cell r="D400" t="str">
            <v>Statistics South Africa</v>
          </cell>
        </row>
        <row r="401">
          <cell r="B401">
            <v>492</v>
          </cell>
          <cell r="D401" t="str">
            <v>Technical Assistance Unit</v>
          </cell>
        </row>
        <row r="402">
          <cell r="B402">
            <v>493</v>
          </cell>
          <cell r="D402" t="str">
            <v>Commission on Gender Equality</v>
          </cell>
        </row>
        <row r="403">
          <cell r="B403">
            <v>494</v>
          </cell>
          <cell r="D403" t="str">
            <v>Financial and Fiscal Commission</v>
          </cell>
        </row>
        <row r="404">
          <cell r="B404">
            <v>495</v>
          </cell>
          <cell r="D404" t="str">
            <v>Independent Communications Authority of South Africa</v>
          </cell>
        </row>
        <row r="405">
          <cell r="B405">
            <v>496</v>
          </cell>
          <cell r="D405" t="str">
            <v>National English Literary Museum (Grahamstown)</v>
          </cell>
        </row>
        <row r="406">
          <cell r="B406">
            <v>497</v>
          </cell>
          <cell r="D406" t="str">
            <v>Parliament of the Republic of South Africa</v>
          </cell>
        </row>
        <row r="407">
          <cell r="B407">
            <v>498</v>
          </cell>
          <cell r="D407" t="str">
            <v>Petroleum Oil and Gas Corporation of SA (Namibia) (Pty) Ltd</v>
          </cell>
        </row>
        <row r="408">
          <cell r="B408">
            <v>499</v>
          </cell>
          <cell r="D408" t="str">
            <v>Petroleum Oil and Gas Corporation of South Africa (Pty) Ltd</v>
          </cell>
        </row>
        <row r="409">
          <cell r="B409">
            <v>500</v>
          </cell>
          <cell r="D409" t="str">
            <v>KwaZulu-Natal Performing Arts Company</v>
          </cell>
        </row>
        <row r="410">
          <cell r="B410">
            <v>501</v>
          </cell>
          <cell r="D410" t="str">
            <v>The Presidency</v>
          </cell>
        </row>
        <row r="411">
          <cell r="B411">
            <v>502</v>
          </cell>
          <cell r="D411" t="str">
            <v>The Public Protector of South Africa</v>
          </cell>
        </row>
        <row r="412">
          <cell r="B412">
            <v>503</v>
          </cell>
          <cell r="D412" t="str">
            <v>The Royal Household</v>
          </cell>
        </row>
        <row r="413">
          <cell r="B413">
            <v>504</v>
          </cell>
          <cell r="D413" t="str">
            <v>Third Party Funds (Monies in Trust)</v>
          </cell>
        </row>
        <row r="414">
          <cell r="B414">
            <v>505</v>
          </cell>
          <cell r="D414" t="str">
            <v>Thomas Robertson Bursary Fund</v>
          </cell>
        </row>
        <row r="415">
          <cell r="B415">
            <v>506</v>
          </cell>
          <cell r="D415" t="str">
            <v xml:space="preserve">Culture, Arts, Tourism, Hospitality and Sports Education and Training Authority </v>
          </cell>
        </row>
        <row r="416">
          <cell r="B416">
            <v>507</v>
          </cell>
          <cell r="D416" t="str">
            <v>Free State Tourism Authority</v>
          </cell>
        </row>
        <row r="417">
          <cell r="B417">
            <v>510</v>
          </cell>
          <cell r="D417" t="str">
            <v>Environment and Nature Conservation</v>
          </cell>
        </row>
        <row r="418">
          <cell r="B418">
            <v>511</v>
          </cell>
          <cell r="D418" t="str">
            <v>Economic Development, Tourism and Environmental Affairs</v>
          </cell>
        </row>
        <row r="419">
          <cell r="B419">
            <v>512</v>
          </cell>
          <cell r="D419" t="str">
            <v>Trade and Investment KwaZulu-Natal</v>
          </cell>
        </row>
        <row r="420">
          <cell r="B420">
            <v>513</v>
          </cell>
          <cell r="D420" t="str">
            <v>Traditional Levies and Trust Account</v>
          </cell>
        </row>
        <row r="421">
          <cell r="B421">
            <v>515</v>
          </cell>
          <cell r="D421" t="str">
            <v>Roads and Transport</v>
          </cell>
        </row>
        <row r="422">
          <cell r="B422">
            <v>516</v>
          </cell>
          <cell r="D422" t="str">
            <v>Transport</v>
          </cell>
        </row>
        <row r="423">
          <cell r="B423">
            <v>517</v>
          </cell>
          <cell r="D423" t="str">
            <v>Transport and Public Works</v>
          </cell>
        </row>
        <row r="424">
          <cell r="B424">
            <v>518</v>
          </cell>
          <cell r="D424" t="str">
            <v>Transport Education and Training Authority (TETA)</v>
          </cell>
        </row>
        <row r="425">
          <cell r="B425">
            <v>520</v>
          </cell>
          <cell r="D425" t="str">
            <v>Roads and Public Works</v>
          </cell>
        </row>
        <row r="426">
          <cell r="B426">
            <v>521</v>
          </cell>
          <cell r="D426" t="str">
            <v>uMsekeli Municipal Support Services</v>
          </cell>
        </row>
        <row r="427">
          <cell r="B427">
            <v>522</v>
          </cell>
          <cell r="D427" t="str">
            <v>Unemployment Insurance Fund</v>
          </cell>
        </row>
        <row r="428">
          <cell r="B428">
            <v>523</v>
          </cell>
          <cell r="D428" t="str">
            <v>Universal Service and Access Agency of South Africa</v>
          </cell>
        </row>
        <row r="429">
          <cell r="B429">
            <v>524</v>
          </cell>
          <cell r="D429" t="str">
            <v>Universal Service and Access Fund</v>
          </cell>
        </row>
        <row r="430">
          <cell r="B430">
            <v>529</v>
          </cell>
          <cell r="D430" t="str">
            <v>Eastern Cape Rural Finance Corporation (Uvimba)</v>
          </cell>
        </row>
        <row r="431">
          <cell r="B431">
            <v>530</v>
          </cell>
          <cell r="D431" t="str">
            <v>Msunduzi/Voortrekker Museum</v>
          </cell>
        </row>
        <row r="432">
          <cell r="B432">
            <v>531</v>
          </cell>
          <cell r="D432" t="str">
            <v>War Museum of the Boer Republics</v>
          </cell>
        </row>
        <row r="433">
          <cell r="B433">
            <v>532</v>
          </cell>
          <cell r="D433" t="str">
            <v>Water Research Commission</v>
          </cell>
        </row>
        <row r="434">
          <cell r="B434">
            <v>533</v>
          </cell>
          <cell r="D434" t="str">
            <v>Water Trading Account</v>
          </cell>
        </row>
        <row r="435">
          <cell r="B435">
            <v>534</v>
          </cell>
          <cell r="D435" t="str">
            <v>Western Cape Provincial Development Council</v>
          </cell>
        </row>
        <row r="436">
          <cell r="B436">
            <v>535</v>
          </cell>
          <cell r="D436" t="str">
            <v>Western Cape Cultural Commission</v>
          </cell>
        </row>
        <row r="437">
          <cell r="B437">
            <v>536</v>
          </cell>
          <cell r="D437" t="str">
            <v>Western Cape Investment and Trade Promotion Agency</v>
          </cell>
        </row>
        <row r="438">
          <cell r="B438">
            <v>537</v>
          </cell>
          <cell r="D438" t="str">
            <v>Western Cape Language Committee</v>
          </cell>
        </row>
        <row r="439">
          <cell r="B439">
            <v>538</v>
          </cell>
          <cell r="D439" t="str">
            <v>Western Cape Nature Conservation Board</v>
          </cell>
        </row>
        <row r="440">
          <cell r="B440">
            <v>539</v>
          </cell>
          <cell r="D440" t="str">
            <v>Wholesale &amp; Retail Sector Education and Training Authority</v>
          </cell>
        </row>
        <row r="441">
          <cell r="B441">
            <v>540</v>
          </cell>
          <cell r="D441" t="str">
            <v>William Humphreys Art Gallery</v>
          </cell>
        </row>
        <row r="442">
          <cell r="B442">
            <v>541</v>
          </cell>
          <cell r="D442" t="str">
            <v>Windybrow Theatre</v>
          </cell>
        </row>
        <row r="443">
          <cell r="B443">
            <v>542</v>
          </cell>
          <cell r="D443" t="str">
            <v>Public Works</v>
          </cell>
        </row>
        <row r="444">
          <cell r="B444">
            <v>548</v>
          </cell>
          <cell r="D444" t="str">
            <v>Agricultural Research Council</v>
          </cell>
        </row>
        <row r="445">
          <cell r="B445">
            <v>558</v>
          </cell>
          <cell r="D445" t="str">
            <v>The Property Management Trading Entity</v>
          </cell>
        </row>
        <row r="446">
          <cell r="B446">
            <v>559</v>
          </cell>
          <cell r="D446" t="str">
            <v>Atteridgeville Bus Services</v>
          </cell>
        </row>
        <row r="447">
          <cell r="B447">
            <v>560</v>
          </cell>
          <cell r="D447" t="str">
            <v>North West Youth Development Trust</v>
          </cell>
        </row>
        <row r="448">
          <cell r="B448">
            <v>561</v>
          </cell>
          <cell r="D448" t="str">
            <v>Agribank</v>
          </cell>
        </row>
        <row r="449">
          <cell r="B449">
            <v>562</v>
          </cell>
          <cell r="D449" t="str">
            <v>North West Directorate of Entrepreneurial Development in Natural Resources</v>
          </cell>
        </row>
        <row r="450">
          <cell r="B450">
            <v>563</v>
          </cell>
          <cell r="D450" t="str">
            <v>North West Star</v>
          </cell>
        </row>
        <row r="451">
          <cell r="B451">
            <v>564</v>
          </cell>
          <cell r="D451" t="str">
            <v>Agribank Creditors Settlement Trust</v>
          </cell>
        </row>
        <row r="452">
          <cell r="B452">
            <v>565</v>
          </cell>
          <cell r="D452" t="str">
            <v>Mafikeng Industrial Development Zone (Pty) Ltd</v>
          </cell>
        </row>
        <row r="453">
          <cell r="B453">
            <v>902</v>
          </cell>
          <cell r="D453" t="str">
            <v>People and Parks Development</v>
          </cell>
        </row>
        <row r="454">
          <cell r="B454">
            <v>908</v>
          </cell>
          <cell r="D454" t="str">
            <v>CEF Carbon (Pty) Ltd</v>
          </cell>
        </row>
        <row r="455">
          <cell r="B455">
            <v>909</v>
          </cell>
          <cell r="D455" t="str">
            <v>CCE Solutions (Pty) Ltd</v>
          </cell>
        </row>
        <row r="456">
          <cell r="B456">
            <v>910</v>
          </cell>
          <cell r="D456" t="str">
            <v>Pan African Mineral Development Company (Pty) Ltd</v>
          </cell>
        </row>
        <row r="457">
          <cell r="B457">
            <v>911</v>
          </cell>
          <cell r="D457" t="str">
            <v>Carbon Stream Africa (Pty) Ltd</v>
          </cell>
        </row>
        <row r="458">
          <cell r="B458">
            <v>916</v>
          </cell>
          <cell r="D458" t="str">
            <v>AIDC Development Centre</v>
          </cell>
        </row>
        <row r="459">
          <cell r="B459">
            <v>917</v>
          </cell>
          <cell r="D459" t="str">
            <v>The Innovation Hub</v>
          </cell>
        </row>
        <row r="460">
          <cell r="B460">
            <v>918</v>
          </cell>
          <cell r="D460" t="str">
            <v>Supplier Park Development Co</v>
          </cell>
        </row>
        <row r="461">
          <cell r="B461">
            <v>919</v>
          </cell>
          <cell r="D461" t="str">
            <v>Associated Institutions Pension Fund</v>
          </cell>
        </row>
        <row r="462">
          <cell r="B462">
            <v>983</v>
          </cell>
          <cell r="D462" t="str">
            <v>Golden Leopard Resorts</v>
          </cell>
        </row>
        <row r="463">
          <cell r="B463">
            <v>990</v>
          </cell>
          <cell r="D463" t="str">
            <v>Department of Roads and Transport</v>
          </cell>
        </row>
        <row r="464">
          <cell r="B464">
            <v>991</v>
          </cell>
          <cell r="D464" t="str">
            <v>Department of Infrastructure Development</v>
          </cell>
        </row>
        <row r="465">
          <cell r="B465">
            <v>992</v>
          </cell>
          <cell r="D465" t="str">
            <v>Gautrain Management Agency</v>
          </cell>
        </row>
        <row r="466">
          <cell r="B466">
            <v>1007</v>
          </cell>
          <cell r="D466" t="str">
            <v>Human Settlements</v>
          </cell>
        </row>
        <row r="467">
          <cell r="B467">
            <v>1008</v>
          </cell>
          <cell r="D467" t="str">
            <v>Cooperative Governance and Traditional Affairs</v>
          </cell>
        </row>
        <row r="468">
          <cell r="B468">
            <v>1009</v>
          </cell>
          <cell r="D468" t="str">
            <v>Local Government and Traditional Affairs</v>
          </cell>
        </row>
        <row r="469">
          <cell r="B469">
            <v>1010</v>
          </cell>
          <cell r="D469" t="str">
            <v>Human Settlements</v>
          </cell>
        </row>
        <row r="470">
          <cell r="B470">
            <v>1011</v>
          </cell>
          <cell r="D470" t="str">
            <v>National Youth Development Agency</v>
          </cell>
        </row>
        <row r="471">
          <cell r="B471">
            <v>1012</v>
          </cell>
          <cell r="D471" t="str">
            <v>Public Safety</v>
          </cell>
        </row>
        <row r="472">
          <cell r="B472">
            <v>1013</v>
          </cell>
          <cell r="D472" t="str">
            <v>Temporary Employees Pension Fund</v>
          </cell>
        </row>
        <row r="473">
          <cell r="B473">
            <v>1014</v>
          </cell>
          <cell r="D473" t="str">
            <v>Co-Operative Governance, Human Settlements and Traditional Affairs</v>
          </cell>
        </row>
        <row r="474">
          <cell r="B474">
            <v>1015</v>
          </cell>
          <cell r="D474" t="str">
            <v>Cooperative Governance and Traditional Affairs</v>
          </cell>
        </row>
        <row r="475">
          <cell r="B475">
            <v>1016</v>
          </cell>
          <cell r="D475" t="str">
            <v xml:space="preserve">Human Settlements </v>
          </cell>
        </row>
        <row r="476">
          <cell r="B476">
            <v>1017</v>
          </cell>
          <cell r="D476" t="str">
            <v>International Relations &amp; Co-operation</v>
          </cell>
        </row>
        <row r="477">
          <cell r="B477">
            <v>1018</v>
          </cell>
          <cell r="D477" t="str">
            <v>Autopax (Pty) Ltd</v>
          </cell>
        </row>
        <row r="478">
          <cell r="B478">
            <v>1019</v>
          </cell>
          <cell r="D478" t="str">
            <v>Cooperative Governance and Traditional Affairs</v>
          </cell>
        </row>
        <row r="479">
          <cell r="B479">
            <v>1020</v>
          </cell>
          <cell r="D479" t="str">
            <v>Human Settlements</v>
          </cell>
        </row>
        <row r="480">
          <cell r="B480">
            <v>1021</v>
          </cell>
          <cell r="D480" t="str">
            <v>Agriculture, Forestry and Fisheries</v>
          </cell>
        </row>
        <row r="481">
          <cell r="B481">
            <v>1022</v>
          </cell>
          <cell r="D481" t="str">
            <v>Rural Development and Land Reform</v>
          </cell>
        </row>
        <row r="482">
          <cell r="B482">
            <v>1023</v>
          </cell>
          <cell r="D482" t="str">
            <v>Kgama Wildlife Operations</v>
          </cell>
        </row>
        <row r="483">
          <cell r="B483">
            <v>1024</v>
          </cell>
          <cell r="D483" t="str">
            <v>Kwanaloga</v>
          </cell>
        </row>
        <row r="484">
          <cell r="B484">
            <v>1026</v>
          </cell>
          <cell r="D484" t="str">
            <v>Public Admin &amp; Leadership Management Training Trading Account</v>
          </cell>
        </row>
        <row r="485">
          <cell r="B485">
            <v>1027</v>
          </cell>
          <cell r="D485" t="str">
            <v>Performing Arts Centre of the Free State trading as MACUFE</v>
          </cell>
        </row>
        <row r="486">
          <cell r="B486">
            <v>1030</v>
          </cell>
          <cell r="D486" t="str">
            <v>Signal Developments</v>
          </cell>
        </row>
        <row r="487">
          <cell r="B487">
            <v>1031</v>
          </cell>
          <cell r="D487" t="str">
            <v>Dirapeng</v>
          </cell>
        </row>
        <row r="488">
          <cell r="B488">
            <v>1032</v>
          </cell>
          <cell r="D488" t="str">
            <v>Industrial Development Corporation of SA</v>
          </cell>
        </row>
        <row r="489">
          <cell r="B489">
            <v>1033</v>
          </cell>
          <cell r="D489" t="str">
            <v>Estate Agency Affairs Board</v>
          </cell>
        </row>
        <row r="490">
          <cell r="B490">
            <v>1034</v>
          </cell>
          <cell r="D490" t="str">
            <v>Housing Development Agency</v>
          </cell>
        </row>
        <row r="491">
          <cell r="B491">
            <v>1035</v>
          </cell>
          <cell r="D491" t="str">
            <v>National Empowerment Fund</v>
          </cell>
        </row>
        <row r="492">
          <cell r="B492">
            <v>1036</v>
          </cell>
          <cell r="D492" t="str">
            <v>National Housing Finance Corporation Ltd</v>
          </cell>
        </row>
        <row r="493">
          <cell r="B493">
            <v>1037</v>
          </cell>
          <cell r="D493" t="str">
            <v>National Urban Reconstruction &amp; Housing Agency</v>
          </cell>
        </row>
        <row r="494">
          <cell r="B494">
            <v>1038</v>
          </cell>
          <cell r="D494" t="str">
            <v>Rural Housing Loan Fund</v>
          </cell>
        </row>
        <row r="495">
          <cell r="B495">
            <v>1039</v>
          </cell>
          <cell r="D495" t="str">
            <v xml:space="preserve">Servcon Housing Solutions (Pty) Ltd </v>
          </cell>
        </row>
        <row r="496">
          <cell r="B496">
            <v>1040</v>
          </cell>
          <cell r="D496" t="str">
            <v>Social Housing Foundation</v>
          </cell>
        </row>
        <row r="497">
          <cell r="B497">
            <v>1041</v>
          </cell>
          <cell r="D497" t="str">
            <v>SA National Accreditation System</v>
          </cell>
        </row>
        <row r="498">
          <cell r="B498">
            <v>1042</v>
          </cell>
          <cell r="D498" t="str">
            <v>National Metrology Institute of SA</v>
          </cell>
        </row>
        <row r="499">
          <cell r="B499">
            <v>1043</v>
          </cell>
          <cell r="D499" t="str">
            <v>Export Credit Insurance Corporation of SA</v>
          </cell>
        </row>
        <row r="500">
          <cell r="B500">
            <v>1044</v>
          </cell>
          <cell r="D500" t="str">
            <v>Khula Enterprise Finance Limited</v>
          </cell>
        </row>
        <row r="501">
          <cell r="B501">
            <v>1045</v>
          </cell>
          <cell r="D501" t="str">
            <v>Thubelisha Homes</v>
          </cell>
        </row>
        <row r="502">
          <cell r="B502">
            <v>1048</v>
          </cell>
          <cell r="D502" t="str">
            <v>Amatola Water Board</v>
          </cell>
        </row>
        <row r="503">
          <cell r="B503">
            <v>1050</v>
          </cell>
          <cell r="D503" t="str">
            <v>Breede River Catchment Management Agency</v>
          </cell>
        </row>
        <row r="504">
          <cell r="B504">
            <v>1052</v>
          </cell>
          <cell r="D504" t="str">
            <v>Inkomati Catchment Management Agency</v>
          </cell>
        </row>
        <row r="505">
          <cell r="B505">
            <v>1053</v>
          </cell>
          <cell r="D505" t="str">
            <v>Lepelle Northern Water</v>
          </cell>
        </row>
        <row r="506">
          <cell r="B506">
            <v>1054</v>
          </cell>
          <cell r="D506" t="str">
            <v>Mhlathuze Water</v>
          </cell>
        </row>
        <row r="507">
          <cell r="B507">
            <v>1055</v>
          </cell>
          <cell r="D507" t="str">
            <v>Namaqua Water</v>
          </cell>
        </row>
        <row r="508">
          <cell r="B508">
            <v>1056</v>
          </cell>
          <cell r="D508" t="str">
            <v>National Health Laboratory Service</v>
          </cell>
        </row>
        <row r="509">
          <cell r="B509">
            <v>1057</v>
          </cell>
          <cell r="D509" t="str">
            <v>Overberg Water</v>
          </cell>
        </row>
        <row r="510">
          <cell r="B510">
            <v>1058</v>
          </cell>
          <cell r="D510" t="str">
            <v>Pelladrift Water Board</v>
          </cell>
        </row>
        <row r="511">
          <cell r="B511">
            <v>1059</v>
          </cell>
          <cell r="D511" t="str">
            <v>Rand Water</v>
          </cell>
        </row>
        <row r="512">
          <cell r="B512">
            <v>1060</v>
          </cell>
          <cell r="D512" t="str">
            <v>Sedibeng Water</v>
          </cell>
        </row>
        <row r="513">
          <cell r="B513">
            <v>1061</v>
          </cell>
          <cell r="D513" t="str">
            <v>Sentech Limited</v>
          </cell>
        </row>
        <row r="514">
          <cell r="B514">
            <v>1062</v>
          </cell>
          <cell r="D514" t="str">
            <v>South African Broadcasting Corporation</v>
          </cell>
        </row>
        <row r="515">
          <cell r="B515">
            <v>1063</v>
          </cell>
          <cell r="D515" t="str">
            <v>South African Post Office Limited</v>
          </cell>
        </row>
        <row r="516">
          <cell r="B516">
            <v>1064</v>
          </cell>
          <cell r="D516" t="str">
            <v>Telkom Limited</v>
          </cell>
        </row>
        <row r="517">
          <cell r="B517">
            <v>1065</v>
          </cell>
          <cell r="D517" t="str">
            <v>Trans-Caledon Tunnel Authority</v>
          </cell>
        </row>
        <row r="518">
          <cell r="B518">
            <v>1066</v>
          </cell>
          <cell r="D518" t="str">
            <v>Umgeni Water Board</v>
          </cell>
        </row>
        <row r="519">
          <cell r="B519">
            <v>1067</v>
          </cell>
          <cell r="D519" t="str">
            <v>National Economic Development and Labour Council</v>
          </cell>
        </row>
        <row r="520">
          <cell r="B520">
            <v>1068</v>
          </cell>
          <cell r="D520" t="str">
            <v>Perishable Products Export Control Board</v>
          </cell>
        </row>
        <row r="521">
          <cell r="B521">
            <v>1069</v>
          </cell>
          <cell r="D521" t="str">
            <v>Productivity SA</v>
          </cell>
        </row>
        <row r="522">
          <cell r="B522">
            <v>1071</v>
          </cell>
          <cell r="D522" t="str">
            <v>Onderstepoort Biological Products Ltd</v>
          </cell>
        </row>
        <row r="523">
          <cell r="B523">
            <v>1078</v>
          </cell>
          <cell r="D523" t="str">
            <v>Transhold Properties (Pty) Ltd</v>
          </cell>
        </row>
        <row r="524">
          <cell r="B524">
            <v>1082</v>
          </cell>
          <cell r="D524" t="str">
            <v>Proptrade (Pty) Ltd</v>
          </cell>
        </row>
        <row r="525">
          <cell r="B525">
            <v>1093</v>
          </cell>
          <cell r="D525" t="str">
            <v>Escap Limited</v>
          </cell>
        </row>
        <row r="526">
          <cell r="B526">
            <v>1095</v>
          </cell>
          <cell r="D526" t="str">
            <v>Eskom Finance Company (Pty) Ltd</v>
          </cell>
        </row>
        <row r="527">
          <cell r="B527">
            <v>1096</v>
          </cell>
          <cell r="D527" t="str">
            <v>Eskom Enterprises (Pty) Ltd</v>
          </cell>
        </row>
        <row r="528">
          <cell r="B528">
            <v>1097</v>
          </cell>
          <cell r="D528" t="str">
            <v>PN Energy Services (Pty) Ltd</v>
          </cell>
        </row>
        <row r="529">
          <cell r="B529">
            <v>1098</v>
          </cell>
          <cell r="D529" t="str">
            <v>Natal Navigation Colleries &amp; Estate Company Ltd</v>
          </cell>
        </row>
        <row r="530">
          <cell r="B530">
            <v>1099</v>
          </cell>
          <cell r="D530" t="str">
            <v>Eskom Development Foundation</v>
          </cell>
        </row>
        <row r="531">
          <cell r="B531">
            <v>1100</v>
          </cell>
          <cell r="D531" t="str">
            <v>Golang Coal (Pty) Ltd</v>
          </cell>
        </row>
        <row r="532">
          <cell r="B532">
            <v>1105</v>
          </cell>
          <cell r="D532" t="str">
            <v>Rotek Industries (Pty) Ltd</v>
          </cell>
        </row>
        <row r="533">
          <cell r="B533">
            <v>1107</v>
          </cell>
          <cell r="D533" t="str">
            <v>Roshcon (Pty) Limited</v>
          </cell>
        </row>
        <row r="534">
          <cell r="B534">
            <v>1110</v>
          </cell>
          <cell r="D534" t="str">
            <v>South Dunes Coal Terminal (Pty) Limited</v>
          </cell>
        </row>
        <row r="535">
          <cell r="B535">
            <v>1116</v>
          </cell>
          <cell r="D535" t="str">
            <v>Alexkor Limited</v>
          </cell>
        </row>
        <row r="536">
          <cell r="B536">
            <v>1117</v>
          </cell>
          <cell r="D536" t="str">
            <v>Broadband Infraco (Pty) Ltd</v>
          </cell>
        </row>
        <row r="537">
          <cell r="B537">
            <v>1118</v>
          </cell>
          <cell r="D537" t="str">
            <v>Denel (Pty) Ltd</v>
          </cell>
        </row>
        <row r="538">
          <cell r="B538">
            <v>1119</v>
          </cell>
          <cell r="D538" t="str">
            <v>ESKOM</v>
          </cell>
        </row>
        <row r="539">
          <cell r="B539">
            <v>1120</v>
          </cell>
          <cell r="D539" t="str">
            <v>South African Airways (Pty) Limited</v>
          </cell>
        </row>
        <row r="540">
          <cell r="B540">
            <v>1121</v>
          </cell>
          <cell r="D540" t="str">
            <v>South African Express (Pty) Limited</v>
          </cell>
        </row>
        <row r="541">
          <cell r="B541">
            <v>1122</v>
          </cell>
          <cell r="D541" t="str">
            <v>South African Forestry Company Limited</v>
          </cell>
        </row>
        <row r="542">
          <cell r="B542">
            <v>1123</v>
          </cell>
          <cell r="D542" t="str">
            <v>Transnet Limited</v>
          </cell>
        </row>
        <row r="543">
          <cell r="B543">
            <v>1124</v>
          </cell>
          <cell r="D543" t="str">
            <v>Pebble Bed Modular Reactor</v>
          </cell>
        </row>
        <row r="544">
          <cell r="B544">
            <v>1125</v>
          </cell>
          <cell r="D544" t="str">
            <v>Bonaero Park (Pty) Ltd</v>
          </cell>
        </row>
        <row r="545">
          <cell r="B545">
            <v>1126</v>
          </cell>
          <cell r="D545" t="str">
            <v>Denel International Ltee</v>
          </cell>
        </row>
        <row r="546">
          <cell r="B546">
            <v>1127</v>
          </cell>
          <cell r="D546" t="str">
            <v>Denel Personnel Solutions (Pty) Ltd</v>
          </cell>
        </row>
        <row r="547">
          <cell r="B547">
            <v>1128</v>
          </cell>
          <cell r="D547" t="str">
            <v>Denel Properties (Pty) Ltd</v>
          </cell>
        </row>
        <row r="548">
          <cell r="B548">
            <v>1129</v>
          </cell>
          <cell r="D548" t="str">
            <v>Denel Saab Aerostructures (Pty) Ltd</v>
          </cell>
        </row>
        <row r="549">
          <cell r="B549">
            <v>1130</v>
          </cell>
          <cell r="D549" t="str">
            <v>Densecure (Pty) Ltd</v>
          </cell>
        </row>
        <row r="550">
          <cell r="B550">
            <v>1133</v>
          </cell>
          <cell r="D550" t="str">
            <v>Mechem (Pty) Ltd</v>
          </cell>
        </row>
        <row r="551">
          <cell r="B551">
            <v>1136</v>
          </cell>
          <cell r="D551" t="str">
            <v>Community Pension Informatics (Pty) Ltd</v>
          </cell>
        </row>
        <row r="552">
          <cell r="B552">
            <v>1137</v>
          </cell>
          <cell r="D552" t="str">
            <v>Nisec (Pty) Ltd</v>
          </cell>
        </row>
        <row r="553">
          <cell r="B553">
            <v>1138</v>
          </cell>
          <cell r="D553" t="str">
            <v>East London Industrial Development Zone Corporation</v>
          </cell>
        </row>
        <row r="554">
          <cell r="B554">
            <v>1141</v>
          </cell>
          <cell r="D554" t="str">
            <v>Trade &amp; Investment Limpopo</v>
          </cell>
        </row>
        <row r="555">
          <cell r="B555">
            <v>1145</v>
          </cell>
          <cell r="D555" t="str">
            <v>Limpopo Development Enterprise</v>
          </cell>
        </row>
        <row r="556">
          <cell r="B556">
            <v>1146</v>
          </cell>
          <cell r="D556" t="str">
            <v>Limpopo Business Support Agency</v>
          </cell>
        </row>
        <row r="557">
          <cell r="B557">
            <v>1147</v>
          </cell>
          <cell r="D557" t="str">
            <v>Limpopo Agribusiness Development Corporation</v>
          </cell>
        </row>
        <row r="558">
          <cell r="B558">
            <v>1148</v>
          </cell>
          <cell r="D558" t="str">
            <v>North West Provincial Arts &amp; Cultural Council</v>
          </cell>
        </row>
        <row r="559">
          <cell r="B559">
            <v>1149</v>
          </cell>
          <cell r="D559" t="str">
            <v>North West Provincial Heritage Resources Authority</v>
          </cell>
        </row>
        <row r="560">
          <cell r="B560">
            <v>1150</v>
          </cell>
          <cell r="D560" t="str">
            <v>Cowslip Investments (Pty) Ltd</v>
          </cell>
        </row>
        <row r="561">
          <cell r="B561">
            <v>1151</v>
          </cell>
          <cell r="D561" t="str">
            <v>Richards Bay Industrial Development Zone (Pty) Ltd</v>
          </cell>
        </row>
        <row r="562">
          <cell r="B562">
            <v>1152</v>
          </cell>
          <cell r="D562" t="str">
            <v>Durban Wharfside Trust</v>
          </cell>
        </row>
        <row r="563">
          <cell r="B563">
            <v>1153</v>
          </cell>
          <cell r="D563" t="str">
            <v>Ubiciko Twines and Fabric (Pty) Ltd</v>
          </cell>
        </row>
        <row r="564">
          <cell r="B564">
            <v>1154</v>
          </cell>
          <cell r="D564" t="str">
            <v>Nongoma Plaza Ltd</v>
          </cell>
        </row>
        <row r="565">
          <cell r="B565">
            <v>1155</v>
          </cell>
          <cell r="D565" t="str">
            <v>Sundumbili Plaza</v>
          </cell>
        </row>
        <row r="566">
          <cell r="B566">
            <v>1156</v>
          </cell>
          <cell r="D566" t="str">
            <v>Cassidra (Pty) Ltd</v>
          </cell>
        </row>
        <row r="567">
          <cell r="B567">
            <v>1157</v>
          </cell>
          <cell r="D567" t="str">
            <v>SABS Commercial (Pty) Ltd</v>
          </cell>
        </row>
        <row r="568">
          <cell r="B568">
            <v>1166</v>
          </cell>
          <cell r="D568" t="str">
            <v>National Consumer Commission</v>
          </cell>
        </row>
        <row r="569">
          <cell r="B569">
            <v>1167</v>
          </cell>
          <cell r="D569" t="str">
            <v>Air Traffic Navigation Services</v>
          </cell>
        </row>
        <row r="570">
          <cell r="B570">
            <v>1168</v>
          </cell>
          <cell r="D570" t="str">
            <v>Airports Company of SA Limited</v>
          </cell>
        </row>
        <row r="571">
          <cell r="B571">
            <v>1169</v>
          </cell>
          <cell r="D571" t="str">
            <v>Development Bank of Southern Africa</v>
          </cell>
        </row>
        <row r="572">
          <cell r="B572">
            <v>1170</v>
          </cell>
          <cell r="D572" t="str">
            <v>Accounting Standards Board</v>
          </cell>
        </row>
        <row r="573">
          <cell r="B573">
            <v>1171</v>
          </cell>
          <cell r="D573" t="str">
            <v>South African Council of Educators</v>
          </cell>
        </row>
        <row r="574">
          <cell r="B574">
            <v>1172</v>
          </cell>
          <cell r="D574" t="str">
            <v>Umalusi QA on Further Training &amp; Education</v>
          </cell>
        </row>
        <row r="575">
          <cell r="B575">
            <v>1173</v>
          </cell>
          <cell r="D575" t="str">
            <v>SASRIA Limited</v>
          </cell>
        </row>
        <row r="576">
          <cell r="B576">
            <v>1174</v>
          </cell>
          <cell r="D576" t="str">
            <v>Moses Kotana Institute</v>
          </cell>
        </row>
        <row r="577">
          <cell r="B577">
            <v>1175</v>
          </cell>
          <cell r="D577" t="str">
            <v>South African Supplier Development Agency</v>
          </cell>
        </row>
        <row r="578">
          <cell r="B578">
            <v>1176</v>
          </cell>
          <cell r="D578" t="str">
            <v>Gamma Film Industries (Pty) Ltd</v>
          </cell>
        </row>
        <row r="579">
          <cell r="B579">
            <v>1177</v>
          </cell>
          <cell r="D579" t="str">
            <v>Gammatec NDT Supplies (Pty) Ltd</v>
          </cell>
        </row>
        <row r="580">
          <cell r="B580">
            <v>1178</v>
          </cell>
          <cell r="D580" t="str">
            <v>Pharmatopes (Pty) Ltd</v>
          </cell>
        </row>
        <row r="581">
          <cell r="B581">
            <v>1179</v>
          </cell>
          <cell r="D581" t="str">
            <v xml:space="preserve">Intersite Property Management Services (Pty) Ltd </v>
          </cell>
        </row>
        <row r="582">
          <cell r="B582">
            <v>1180</v>
          </cell>
          <cell r="D582" t="str">
            <v>Clidet (Pty) Ltd</v>
          </cell>
        </row>
        <row r="583">
          <cell r="B583">
            <v>1183</v>
          </cell>
          <cell r="D583" t="str">
            <v>Land Bank Insurance Company</v>
          </cell>
        </row>
        <row r="584">
          <cell r="B584">
            <v>1184</v>
          </cell>
          <cell r="D584" t="str">
            <v>Highlands Furniture Factory (Pty) Ltd</v>
          </cell>
        </row>
        <row r="585">
          <cell r="B585">
            <v>1185</v>
          </cell>
          <cell r="D585" t="str">
            <v>Scopefull 21 (Pty) Ltd</v>
          </cell>
        </row>
        <row r="586">
          <cell r="B586">
            <v>1186</v>
          </cell>
          <cell r="D586" t="str">
            <v>Canton Trading 123 (Pty) Ltd t/a Jomago Health</v>
          </cell>
        </row>
        <row r="587">
          <cell r="B587">
            <v>1187</v>
          </cell>
          <cell r="D587" t="str">
            <v>Cross Point Trading 23 (Pty) Ltd</v>
          </cell>
        </row>
        <row r="588">
          <cell r="B588">
            <v>1188</v>
          </cell>
          <cell r="D588" t="str">
            <v>Mafube Risk Insurance Consultants (Pty) Ltd</v>
          </cell>
        </row>
        <row r="589">
          <cell r="B589">
            <v>1189</v>
          </cell>
          <cell r="D589" t="str">
            <v>Phiritona Plastics (Pty) Ltd</v>
          </cell>
        </row>
        <row r="590">
          <cell r="B590">
            <v>1190</v>
          </cell>
          <cell r="D590" t="str">
            <v>Rumar Manufacturing (Pty) Ltd</v>
          </cell>
        </row>
        <row r="591">
          <cell r="B591">
            <v>1191</v>
          </cell>
          <cell r="D591" t="str">
            <v>Twin Cities (Pty) Ltd</v>
          </cell>
        </row>
        <row r="592">
          <cell r="B592">
            <v>1192</v>
          </cell>
          <cell r="D592" t="str">
            <v>Welkom Daimond Cutting Works</v>
          </cell>
        </row>
        <row r="593">
          <cell r="B593">
            <v>1193</v>
          </cell>
          <cell r="D593" t="str">
            <v>Qwa-Qwa Datnis (Pty) Ltd</v>
          </cell>
        </row>
        <row r="594">
          <cell r="B594">
            <v>1194</v>
          </cell>
          <cell r="D594" t="str">
            <v>Agricultural Land Holding Account</v>
          </cell>
        </row>
        <row r="595">
          <cell r="B595">
            <v>1195</v>
          </cell>
          <cell r="D595" t="str">
            <v>Ncera Farms (Pty) Ltd</v>
          </cell>
        </row>
        <row r="596">
          <cell r="B596">
            <v>1196</v>
          </cell>
          <cell r="D596" t="str">
            <v>Banzi Pan Devco (Pty) Ltd</v>
          </cell>
        </row>
        <row r="597">
          <cell r="B597">
            <v>1197</v>
          </cell>
          <cell r="D597" t="str">
            <v>Mabibi Development Company (Pty) Ltd</v>
          </cell>
        </row>
        <row r="598">
          <cell r="B598">
            <v>1198</v>
          </cell>
          <cell r="D598" t="str">
            <v>Sibaya Conservation Projects (Pty) Ltd</v>
          </cell>
        </row>
        <row r="599">
          <cell r="B599">
            <v>1199</v>
          </cell>
          <cell r="D599" t="str">
            <v>Rocktail Bay Devco (Pty) Ltd</v>
          </cell>
        </row>
        <row r="600">
          <cell r="B600">
            <v>1202</v>
          </cell>
          <cell r="D600" t="str">
            <v>Free State Political Party Fund</v>
          </cell>
        </row>
        <row r="601">
          <cell r="B601">
            <v>1204</v>
          </cell>
          <cell r="D601" t="str">
            <v>Department of Finance</v>
          </cell>
        </row>
        <row r="602">
          <cell r="B602">
            <v>1205</v>
          </cell>
          <cell r="D602" t="str">
            <v>Women, Children and Persons with Disabilities</v>
          </cell>
        </row>
        <row r="603">
          <cell r="B603">
            <v>1206</v>
          </cell>
          <cell r="D603" t="str">
            <v>Basic Education</v>
          </cell>
        </row>
        <row r="604">
          <cell r="B604">
            <v>1207</v>
          </cell>
          <cell r="D604" t="str">
            <v>Higher Education and Training</v>
          </cell>
        </row>
        <row r="605">
          <cell r="B605">
            <v>1215</v>
          </cell>
          <cell r="D605" t="str">
            <v>Mpumalanga Economic Growth Agency</v>
          </cell>
        </row>
        <row r="606">
          <cell r="B606">
            <v>1216</v>
          </cell>
          <cell r="D606" t="str">
            <v>Department of Health and Social Development</v>
          </cell>
        </row>
        <row r="607">
          <cell r="B607">
            <v>1217</v>
          </cell>
          <cell r="D607" t="str">
            <v>Department of Housing and Local Government</v>
          </cell>
        </row>
        <row r="608">
          <cell r="B608">
            <v>1218</v>
          </cell>
          <cell r="D608" t="str">
            <v>Economic Development</v>
          </cell>
        </row>
        <row r="609">
          <cell r="B609">
            <v>1219</v>
          </cell>
          <cell r="D609" t="str">
            <v>COEGA Development Corporation (Pty) Ltd</v>
          </cell>
        </row>
        <row r="610">
          <cell r="B610">
            <v>1220</v>
          </cell>
          <cell r="D610" t="str">
            <v>Mineral Resources</v>
          </cell>
        </row>
        <row r="611">
          <cell r="B611">
            <v>1221</v>
          </cell>
          <cell r="D611" t="str">
            <v>Energy</v>
          </cell>
        </row>
        <row r="612">
          <cell r="B612">
            <v>1222</v>
          </cell>
          <cell r="D612" t="str">
            <v>Co-operative Banks Development Agency</v>
          </cell>
        </row>
        <row r="613">
          <cell r="B613">
            <v>1223</v>
          </cell>
          <cell r="D613" t="str">
            <v>Government Pensions Administration Agency</v>
          </cell>
        </row>
        <row r="614">
          <cell r="B614">
            <v>1224</v>
          </cell>
          <cell r="D614" t="str">
            <v>Road Traffic Infringement Agency</v>
          </cell>
        </row>
        <row r="615">
          <cell r="B615">
            <v>1225</v>
          </cell>
          <cell r="D615" t="str">
            <v>Environmental Affairs</v>
          </cell>
        </row>
        <row r="616">
          <cell r="B616">
            <v>1226</v>
          </cell>
          <cell r="D616" t="str">
            <v>Tourism</v>
          </cell>
        </row>
        <row r="617">
          <cell r="B617">
            <v>1229</v>
          </cell>
          <cell r="D617" t="str">
            <v>Local Government</v>
          </cell>
        </row>
        <row r="618">
          <cell r="B618">
            <v>1231</v>
          </cell>
          <cell r="D618" t="str">
            <v>Eastern Cape Parks and Tourism Agency</v>
          </cell>
        </row>
        <row r="619">
          <cell r="B619">
            <v>1232</v>
          </cell>
          <cell r="D619" t="str">
            <v>Free State Gambling and Liquor Authority</v>
          </cell>
        </row>
        <row r="620">
          <cell r="B620">
            <v>1234</v>
          </cell>
          <cell r="D620" t="str">
            <v>Northern Cape Economic Development, Trade and Investment Promotion Agency</v>
          </cell>
        </row>
        <row r="621">
          <cell r="B621">
            <v>1235</v>
          </cell>
          <cell r="D621" t="str">
            <v>Kalahari Kid Corporation</v>
          </cell>
        </row>
        <row r="622">
          <cell r="B622">
            <v>1239</v>
          </cell>
          <cell r="D622" t="str">
            <v>Performance Monitoring and Evaluation</v>
          </cell>
        </row>
        <row r="623">
          <cell r="B623">
            <v>1240</v>
          </cell>
          <cell r="D623" t="str">
            <v>The KwaZulu-Natal Royal Household Trust</v>
          </cell>
        </row>
        <row r="624">
          <cell r="B624">
            <v>1241</v>
          </cell>
          <cell r="D624" t="str">
            <v>Classic Number Trading 45 Pty (Ltd)</v>
          </cell>
        </row>
        <row r="625">
          <cell r="B625">
            <v>1242</v>
          </cell>
          <cell r="D625" t="str">
            <v>Confram Harrismith Properties (Pty) Ltd</v>
          </cell>
        </row>
        <row r="626">
          <cell r="B626">
            <v>1243</v>
          </cell>
          <cell r="D626" t="str">
            <v>Copper Moon Trading 429 (Pty) Ltd</v>
          </cell>
        </row>
        <row r="627">
          <cell r="B627">
            <v>1244</v>
          </cell>
          <cell r="D627" t="str">
            <v>Golden Pond Trading 663 (Pty) Ltd</v>
          </cell>
        </row>
        <row r="628">
          <cell r="B628">
            <v>1245</v>
          </cell>
          <cell r="D628" t="str">
            <v>Orofino Africa Jewellery Manufacturers (Pty) Ltd</v>
          </cell>
        </row>
        <row r="629">
          <cell r="B629">
            <v>1246</v>
          </cell>
          <cell r="D629" t="str">
            <v>Satinsky 167 (Pty) Ltd</v>
          </cell>
        </row>
        <row r="630">
          <cell r="B630">
            <v>1247</v>
          </cell>
          <cell r="D630" t="str">
            <v>Synthopro Holdings (Pty) Ltd</v>
          </cell>
        </row>
        <row r="631">
          <cell r="B631">
            <v>1248</v>
          </cell>
          <cell r="D631" t="str">
            <v>South African National Space Agency</v>
          </cell>
        </row>
        <row r="632">
          <cell r="B632">
            <v>1249</v>
          </cell>
          <cell r="D632" t="str">
            <v>Technology Innovation Agency</v>
          </cell>
        </row>
        <row r="633">
          <cell r="B633">
            <v>1250</v>
          </cell>
          <cell r="D633" t="str">
            <v>Social Housing Regulatory Authority</v>
          </cell>
        </row>
        <row r="634">
          <cell r="B634">
            <v>1251</v>
          </cell>
          <cell r="D634" t="str">
            <v>Magalies Water Board</v>
          </cell>
        </row>
        <row r="635">
          <cell r="B635">
            <v>1252</v>
          </cell>
          <cell r="D635" t="str">
            <v>Botshelo Water Board</v>
          </cell>
        </row>
        <row r="636">
          <cell r="B636">
            <v>1253</v>
          </cell>
          <cell r="D636" t="str">
            <v>DBSA - Development Fund</v>
          </cell>
        </row>
        <row r="637">
          <cell r="B637">
            <v>1256</v>
          </cell>
          <cell r="D637" t="str">
            <v>Northern Cape Political Party Fund</v>
          </cell>
        </row>
        <row r="638">
          <cell r="B638">
            <v>1258</v>
          </cell>
          <cell r="D638" t="str">
            <v>Ngwao Boswa Kapa Bokone</v>
          </cell>
        </row>
        <row r="639">
          <cell r="B639">
            <v>1265</v>
          </cell>
          <cell r="D639" t="str">
            <v>Northern Cape Gambling Board</v>
          </cell>
        </row>
        <row r="640">
          <cell r="B640">
            <v>1266</v>
          </cell>
          <cell r="D640" t="str">
            <v>Northern Cape Liquor Board</v>
          </cell>
        </row>
        <row r="641">
          <cell r="B641">
            <v>1267</v>
          </cell>
          <cell r="D641" t="str">
            <v>Nelson Mandela Metropolitan University</v>
          </cell>
        </row>
        <row r="642">
          <cell r="B642">
            <v>1268</v>
          </cell>
          <cell r="D642" t="str">
            <v>Rhodes University</v>
          </cell>
        </row>
        <row r="643">
          <cell r="B643">
            <v>1269</v>
          </cell>
          <cell r="D643" t="str">
            <v>University of Fort Hare</v>
          </cell>
        </row>
        <row r="644">
          <cell r="B644">
            <v>1270</v>
          </cell>
          <cell r="D644" t="str">
            <v>Walter Sisulu University for Technology and Science</v>
          </cell>
        </row>
        <row r="645">
          <cell r="B645">
            <v>1271</v>
          </cell>
          <cell r="D645" t="str">
            <v>Central University of Technology</v>
          </cell>
        </row>
        <row r="646">
          <cell r="B646">
            <v>1272</v>
          </cell>
          <cell r="D646" t="str">
            <v>University of the Free State</v>
          </cell>
        </row>
        <row r="647">
          <cell r="B647">
            <v>1273</v>
          </cell>
          <cell r="D647" t="str">
            <v>Tshwane University of Technology</v>
          </cell>
        </row>
        <row r="648">
          <cell r="B648">
            <v>1274</v>
          </cell>
          <cell r="D648" t="str">
            <v>University of Johannesburg</v>
          </cell>
        </row>
        <row r="649">
          <cell r="B649">
            <v>1275</v>
          </cell>
          <cell r="D649" t="str">
            <v>University of Pretoria</v>
          </cell>
        </row>
        <row r="650">
          <cell r="B650">
            <v>1276</v>
          </cell>
          <cell r="D650" t="str">
            <v>University of South Africa</v>
          </cell>
        </row>
        <row r="651">
          <cell r="B651">
            <v>1277</v>
          </cell>
          <cell r="D651" t="str">
            <v>University of the Witwatersrand</v>
          </cell>
        </row>
        <row r="652">
          <cell r="B652">
            <v>1278</v>
          </cell>
          <cell r="D652" t="str">
            <v>Vaal University of Technology</v>
          </cell>
        </row>
        <row r="653">
          <cell r="B653">
            <v>1279</v>
          </cell>
          <cell r="D653" t="str">
            <v>Durban University of Technology</v>
          </cell>
        </row>
        <row r="654">
          <cell r="B654">
            <v>1280</v>
          </cell>
          <cell r="D654" t="str">
            <v>Mangosuthu University of Technology</v>
          </cell>
        </row>
        <row r="655">
          <cell r="B655">
            <v>1281</v>
          </cell>
          <cell r="D655" t="str">
            <v>University of Kwa-Zulu Natal</v>
          </cell>
        </row>
        <row r="656">
          <cell r="B656">
            <v>1282</v>
          </cell>
          <cell r="D656" t="str">
            <v>University of Zululand</v>
          </cell>
        </row>
        <row r="657">
          <cell r="B657">
            <v>1283</v>
          </cell>
          <cell r="D657" t="str">
            <v>University of Limpopo</v>
          </cell>
        </row>
        <row r="658">
          <cell r="B658">
            <v>1284</v>
          </cell>
          <cell r="D658" t="str">
            <v>University of Venda</v>
          </cell>
        </row>
        <row r="659">
          <cell r="B659">
            <v>1285</v>
          </cell>
          <cell r="D659" t="str">
            <v>National Institute for Higher Education</v>
          </cell>
        </row>
        <row r="660">
          <cell r="B660">
            <v>1286</v>
          </cell>
          <cell r="D660" t="str">
            <v>North West University</v>
          </cell>
        </row>
        <row r="661">
          <cell r="B661">
            <v>1288</v>
          </cell>
          <cell r="D661" t="str">
            <v>Cape Peninsula University of Technology</v>
          </cell>
        </row>
        <row r="662">
          <cell r="B662">
            <v>1289</v>
          </cell>
          <cell r="D662" t="str">
            <v>University of Cape Town</v>
          </cell>
        </row>
        <row r="663">
          <cell r="B663">
            <v>1290</v>
          </cell>
          <cell r="D663" t="str">
            <v>University of Stellenbosch</v>
          </cell>
        </row>
        <row r="664">
          <cell r="B664">
            <v>1291</v>
          </cell>
          <cell r="D664" t="str">
            <v>University of the Western Cape</v>
          </cell>
        </row>
        <row r="665">
          <cell r="B665">
            <v>1292</v>
          </cell>
          <cell r="D665" t="str">
            <v>Buffalo City FET College</v>
          </cell>
        </row>
        <row r="666">
          <cell r="B666">
            <v>1293</v>
          </cell>
          <cell r="D666" t="str">
            <v>East Cape Midlands FET College</v>
          </cell>
        </row>
        <row r="667">
          <cell r="B667">
            <v>1294</v>
          </cell>
          <cell r="D667" t="str">
            <v>Ikhala FET College</v>
          </cell>
        </row>
        <row r="668">
          <cell r="B668">
            <v>1295</v>
          </cell>
          <cell r="D668" t="str">
            <v>Ingwe FET College</v>
          </cell>
        </row>
        <row r="669">
          <cell r="B669">
            <v>1296</v>
          </cell>
          <cell r="D669" t="str">
            <v>King Hintsa FET College</v>
          </cell>
        </row>
        <row r="670">
          <cell r="B670">
            <v>1297</v>
          </cell>
          <cell r="D670" t="str">
            <v>King Sabatha Dalindyebo FET College</v>
          </cell>
        </row>
        <row r="671">
          <cell r="B671">
            <v>1298</v>
          </cell>
          <cell r="D671" t="str">
            <v>Lovedale FET College</v>
          </cell>
        </row>
        <row r="672">
          <cell r="B672">
            <v>1299</v>
          </cell>
          <cell r="D672" t="str">
            <v>Port Elizabeth FET College</v>
          </cell>
        </row>
        <row r="673">
          <cell r="B673">
            <v>1300</v>
          </cell>
          <cell r="D673" t="str">
            <v>Flavius Mareka FET College</v>
          </cell>
        </row>
        <row r="674">
          <cell r="B674">
            <v>1301</v>
          </cell>
          <cell r="D674" t="str">
            <v>Goldfields FET College</v>
          </cell>
        </row>
        <row r="675">
          <cell r="B675">
            <v>1302</v>
          </cell>
          <cell r="D675" t="str">
            <v>Maluti FET College</v>
          </cell>
        </row>
        <row r="676">
          <cell r="B676">
            <v>1303</v>
          </cell>
          <cell r="D676" t="str">
            <v>Motheo FET College</v>
          </cell>
        </row>
        <row r="677">
          <cell r="B677">
            <v>1304</v>
          </cell>
          <cell r="D677" t="str">
            <v>Central JHB FET College</v>
          </cell>
        </row>
        <row r="678">
          <cell r="B678">
            <v>1305</v>
          </cell>
          <cell r="D678" t="str">
            <v>Ekurhuleni East FET College</v>
          </cell>
        </row>
        <row r="679">
          <cell r="B679">
            <v>1306</v>
          </cell>
          <cell r="D679" t="str">
            <v>Ekurhuleni West FET College</v>
          </cell>
        </row>
        <row r="680">
          <cell r="B680">
            <v>1307</v>
          </cell>
          <cell r="D680" t="str">
            <v>Sedibeng FET College</v>
          </cell>
        </row>
        <row r="681">
          <cell r="B681">
            <v>1308</v>
          </cell>
          <cell r="D681" t="str">
            <v>South West Gauteng FET College</v>
          </cell>
        </row>
        <row r="682">
          <cell r="B682">
            <v>1309</v>
          </cell>
          <cell r="D682" t="str">
            <v>Tshwane North FET College</v>
          </cell>
        </row>
        <row r="683">
          <cell r="B683">
            <v>1310</v>
          </cell>
          <cell r="D683" t="str">
            <v>Tshwane South FET College</v>
          </cell>
        </row>
        <row r="684">
          <cell r="B684">
            <v>1311</v>
          </cell>
          <cell r="D684" t="str">
            <v>Western College for FET</v>
          </cell>
        </row>
        <row r="685">
          <cell r="B685">
            <v>1312</v>
          </cell>
          <cell r="D685" t="str">
            <v>Coastal FET College</v>
          </cell>
        </row>
        <row r="686">
          <cell r="B686">
            <v>1313</v>
          </cell>
          <cell r="D686" t="str">
            <v>Elangeni FET College</v>
          </cell>
        </row>
        <row r="687">
          <cell r="B687">
            <v>1314</v>
          </cell>
          <cell r="D687" t="str">
            <v>Esayidi FET College</v>
          </cell>
        </row>
        <row r="688">
          <cell r="B688">
            <v>1315</v>
          </cell>
          <cell r="D688" t="str">
            <v>Majuba FET College</v>
          </cell>
        </row>
        <row r="689">
          <cell r="B689">
            <v>1316</v>
          </cell>
          <cell r="D689" t="str">
            <v>Mnambithi FET College</v>
          </cell>
        </row>
        <row r="690">
          <cell r="B690">
            <v>1317</v>
          </cell>
          <cell r="D690" t="str">
            <v>Mthashana FET College</v>
          </cell>
        </row>
        <row r="691">
          <cell r="B691">
            <v>1318</v>
          </cell>
          <cell r="D691" t="str">
            <v>Thekwini FET College</v>
          </cell>
        </row>
        <row r="692">
          <cell r="B692">
            <v>1319</v>
          </cell>
          <cell r="D692" t="str">
            <v>Umfolozi FET College</v>
          </cell>
        </row>
        <row r="693">
          <cell r="B693">
            <v>1320</v>
          </cell>
          <cell r="D693" t="str">
            <v>Umgungundlovu FET College</v>
          </cell>
        </row>
        <row r="694">
          <cell r="B694">
            <v>1321</v>
          </cell>
          <cell r="D694" t="str">
            <v>Capricorn FET College</v>
          </cell>
        </row>
        <row r="695">
          <cell r="B695">
            <v>1322</v>
          </cell>
          <cell r="D695" t="str">
            <v>Lephalale FET College</v>
          </cell>
        </row>
        <row r="696">
          <cell r="B696">
            <v>1323</v>
          </cell>
          <cell r="D696" t="str">
            <v>Letaba FET College</v>
          </cell>
        </row>
        <row r="697">
          <cell r="B697">
            <v>1324</v>
          </cell>
          <cell r="D697" t="str">
            <v>Mopani South East FET College</v>
          </cell>
        </row>
        <row r="698">
          <cell r="B698">
            <v>1325</v>
          </cell>
          <cell r="D698" t="str">
            <v>Sekhukhune FET College</v>
          </cell>
        </row>
        <row r="699">
          <cell r="B699">
            <v>1326</v>
          </cell>
          <cell r="D699" t="str">
            <v>Vhembe FET College</v>
          </cell>
        </row>
        <row r="700">
          <cell r="B700">
            <v>1327</v>
          </cell>
          <cell r="D700" t="str">
            <v>Waterberg FET College</v>
          </cell>
        </row>
        <row r="701">
          <cell r="B701">
            <v>1328</v>
          </cell>
          <cell r="D701" t="str">
            <v>Ehlanzeni FET College</v>
          </cell>
        </row>
        <row r="702">
          <cell r="B702">
            <v>1329</v>
          </cell>
          <cell r="D702" t="str">
            <v>Gert Sibande FET College</v>
          </cell>
        </row>
        <row r="703">
          <cell r="B703">
            <v>1330</v>
          </cell>
          <cell r="D703" t="str">
            <v>Nkangala FET College</v>
          </cell>
        </row>
        <row r="704">
          <cell r="B704">
            <v>1331</v>
          </cell>
          <cell r="D704" t="str">
            <v>Northern Cape Rural FET College</v>
          </cell>
        </row>
        <row r="705">
          <cell r="B705">
            <v>1332</v>
          </cell>
          <cell r="D705" t="str">
            <v>Northern Cape Urban FET College</v>
          </cell>
        </row>
        <row r="706">
          <cell r="B706">
            <v>1333</v>
          </cell>
          <cell r="D706" t="str">
            <v>Orbit FET College</v>
          </cell>
        </row>
        <row r="707">
          <cell r="B707">
            <v>1334</v>
          </cell>
          <cell r="D707" t="str">
            <v>Taletso FET College</v>
          </cell>
        </row>
        <row r="708">
          <cell r="B708">
            <v>1335</v>
          </cell>
          <cell r="D708" t="str">
            <v>Vuselela FET College</v>
          </cell>
        </row>
        <row r="709">
          <cell r="B709">
            <v>1336</v>
          </cell>
          <cell r="D709" t="str">
            <v>Boland FET College</v>
          </cell>
        </row>
        <row r="710">
          <cell r="B710">
            <v>1337</v>
          </cell>
          <cell r="D710" t="str">
            <v>College of Cape Town</v>
          </cell>
        </row>
        <row r="711">
          <cell r="B711">
            <v>1338</v>
          </cell>
          <cell r="D711" t="str">
            <v>False Bay FET College</v>
          </cell>
        </row>
        <row r="712">
          <cell r="B712">
            <v>1339</v>
          </cell>
          <cell r="D712" t="str">
            <v>Northlink FET College</v>
          </cell>
        </row>
        <row r="713">
          <cell r="B713">
            <v>1340</v>
          </cell>
          <cell r="D713" t="str">
            <v>South Cape FET College</v>
          </cell>
        </row>
        <row r="714">
          <cell r="B714">
            <v>1341</v>
          </cell>
          <cell r="D714" t="str">
            <v>West Coast FET College</v>
          </cell>
        </row>
        <row r="715">
          <cell r="B715">
            <v>1342</v>
          </cell>
          <cell r="D715" t="str">
            <v>Media, Information and Communication Technologies Sector Education and Training Authority</v>
          </cell>
        </row>
        <row r="716">
          <cell r="B716">
            <v>1344</v>
          </cell>
          <cell r="D716" t="str">
            <v>Fibre Processing Manufacturing Sector Education and Training Authority</v>
          </cell>
        </row>
        <row r="717">
          <cell r="B717">
            <v>1345</v>
          </cell>
          <cell r="D717" t="str">
            <v>Rural Development</v>
          </cell>
        </row>
        <row r="718">
          <cell r="B718">
            <v>1346</v>
          </cell>
          <cell r="D718" t="str">
            <v>Madikwe River Lodge</v>
          </cell>
        </row>
        <row r="719">
          <cell r="B719">
            <v>1347</v>
          </cell>
          <cell r="D719" t="str">
            <v>Quality Council for Trades and Occupations</v>
          </cell>
        </row>
        <row r="720">
          <cell r="B720">
            <v>1348</v>
          </cell>
          <cell r="D720" t="str">
            <v>Munumzwu Estate</v>
          </cell>
        </row>
        <row r="721">
          <cell r="B721">
            <v>1349</v>
          </cell>
          <cell r="D721" t="str">
            <v>Mutale Agric Estate</v>
          </cell>
        </row>
        <row r="722">
          <cell r="B722">
            <v>1350</v>
          </cell>
          <cell r="D722" t="str">
            <v xml:space="preserve">Mashashane Hatchery </v>
          </cell>
        </row>
        <row r="723">
          <cell r="B723">
            <v>1351</v>
          </cell>
          <cell r="D723" t="str">
            <v>Ventico</v>
          </cell>
        </row>
        <row r="724">
          <cell r="B724">
            <v>1352</v>
          </cell>
          <cell r="D724" t="str">
            <v>Cenennial Trading Company 145</v>
          </cell>
        </row>
        <row r="725">
          <cell r="B725">
            <v>1353</v>
          </cell>
          <cell r="D725" t="str">
            <v>Mukumbani Tea Estate</v>
          </cell>
        </row>
        <row r="726">
          <cell r="B726">
            <v>1354</v>
          </cell>
          <cell r="D726" t="str">
            <v>Risima Housing Finance Corportion</v>
          </cell>
        </row>
        <row r="727">
          <cell r="B727">
            <v>1355</v>
          </cell>
          <cell r="D727" t="str">
            <v>Great North Transport</v>
          </cell>
        </row>
        <row r="728">
          <cell r="B728">
            <v>1356</v>
          </cell>
          <cell r="D728" t="str">
            <v>Fumani Green Stone</v>
          </cell>
        </row>
        <row r="729">
          <cell r="B729">
            <v>1357</v>
          </cell>
          <cell r="D729" t="str">
            <v>Sefateng Chrome Mine</v>
          </cell>
        </row>
        <row r="730">
          <cell r="B730">
            <v>1358</v>
          </cell>
          <cell r="D730" t="str">
            <v>Khumong Chrome Mine</v>
          </cell>
        </row>
        <row r="731">
          <cell r="B731">
            <v>1359</v>
          </cell>
          <cell r="D731" t="str">
            <v>Corridor Mining Resources</v>
          </cell>
        </row>
        <row r="732">
          <cell r="B732">
            <v>1360</v>
          </cell>
          <cell r="D732" t="str">
            <v>Tshepong Chrome Mine</v>
          </cell>
        </row>
        <row r="733">
          <cell r="B733">
            <v>1361</v>
          </cell>
          <cell r="D733" t="str">
            <v>Mokopane Kodumela Mining Investments</v>
          </cell>
        </row>
        <row r="734">
          <cell r="B734">
            <v>1363</v>
          </cell>
          <cell r="D734" t="str">
            <v>La Mercy Property Investment</v>
          </cell>
        </row>
        <row r="735">
          <cell r="B735">
            <v>1364</v>
          </cell>
          <cell r="D735" t="str">
            <v>Industrial Development Zone</v>
          </cell>
        </row>
        <row r="736">
          <cell r="B736">
            <v>1365</v>
          </cell>
          <cell r="D736" t="str">
            <v>Eastern Cape Government Fleet Management Services</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dex"/>
      <sheetName val="MasterInput"/>
      <sheetName val="Annex1"/>
      <sheetName val="Annex1b"/>
      <sheetName val="Annex1 All"/>
      <sheetName val="Annex1 MY for print"/>
      <sheetName val="Annex1 ME for print"/>
      <sheetName val="Annex2 All"/>
      <sheetName val="Annex2 MY for print"/>
      <sheetName val="Annex2 ME for print"/>
      <sheetName val="Annex3"/>
      <sheetName val="Annex1c"/>
      <sheetName val="Outcomes Total per Prov"/>
      <sheetName val="Annex3 All for print"/>
      <sheetName val="Annex3 MY for print"/>
      <sheetName val="Annex3 ME for print"/>
      <sheetName val="Annex4"/>
      <sheetName val="Annex4 All for print"/>
      <sheetName val="Annex5"/>
      <sheetName val="Status per capacity"/>
      <sheetName val="Status-Province"/>
      <sheetName val="Annex4 MY for print"/>
      <sheetName val="Annex4 ME for print"/>
      <sheetName val="Outcomes-ExecSumm"/>
      <sheetName val="Outcomes-Sect3"/>
      <sheetName val="Outcomes-Capacity"/>
      <sheetName val="Outcomes-Summary"/>
      <sheetName val="Outcomes-Grade"/>
      <sheetName val="Outcomes per Prov"/>
      <sheetName val="Good Practices1"/>
      <sheetName val="Good Practices2"/>
      <sheetName val="Outcomes per Prov (Presentatio)"/>
      <sheetName val="Outcomes-Province"/>
      <sheetName val="Outcomes-5year"/>
      <sheetName val="Outcomes-Category"/>
      <sheetName val="Qual-BS-All"/>
      <sheetName val="Qual-IS-All"/>
      <sheetName val="Qual-BS-Province"/>
      <sheetName val="Qual-IS-Province"/>
      <sheetName val="Emphasis"/>
      <sheetName val="Other Matters old"/>
      <sheetName val="Areas Qualified"/>
      <sheetName val="RS2"/>
      <sheetName val="Other Matters"/>
      <sheetName val="Ass by Consultants"/>
      <sheetName val="AOPI"/>
      <sheetName val="Financial stability"/>
      <sheetName val="Qualification Check to GR"/>
      <sheetName val="UFWI-Qualifications"/>
      <sheetName val="UFWI-Other matters"/>
      <sheetName val="Prov detail for UFWI"/>
      <sheetName val="Prov detail for Other Matters"/>
      <sheetName val="Prov detail for key areas"/>
      <sheetName val="19. Movement Sum1"/>
      <sheetName val="19. Movement Sum2"/>
      <sheetName val="20. Movement Det"/>
      <sheetName val="RS1 from prov slides"/>
      <sheetName val="Serv Del Comm"/>
      <sheetName val="RS3"/>
      <sheetName val="RS4 for template"/>
      <sheetName val="RS Consultants for template"/>
      <sheetName val="Entities not reported on"/>
      <sheetName val="SCOPA Status"/>
      <sheetName val="Presentation of CFS"/>
      <sheetName val="Annual Reports Tabling"/>
      <sheetName val="Supplementary Tables"/>
      <sheetName val="22. WorkingLists"/>
      <sheetName val="1__Index"/>
      <sheetName val="Annex1_All"/>
      <sheetName val="Annex1_MY_for_print"/>
      <sheetName val="Annex1_ME_for_print"/>
      <sheetName val="Annex2_All"/>
      <sheetName val="Annex2_MY_for_print"/>
      <sheetName val="Annex2_ME_for_print"/>
      <sheetName val="Outcomes_Total_per_Prov"/>
      <sheetName val="Annex3_All_for_print"/>
      <sheetName val="Annex3_MY_for_print"/>
      <sheetName val="Annex3_ME_for_print"/>
      <sheetName val="Annex4_All_for_print"/>
      <sheetName val="Status_per_capacity"/>
      <sheetName val="Annex4_MY_for_print"/>
      <sheetName val="Annex4_ME_for_print"/>
      <sheetName val="Outcomes_per_Prov"/>
      <sheetName val="Good_Practices1"/>
      <sheetName val="Good_Practices2"/>
      <sheetName val="Outcomes_per_Prov_(Presentatio)"/>
      <sheetName val="Other_Matters_old"/>
      <sheetName val="Areas_Qualified"/>
      <sheetName val="Other_Matters"/>
      <sheetName val="Ass_by_Consultants"/>
      <sheetName val="Financial_stability"/>
      <sheetName val="Qualification_Check_to_GR"/>
      <sheetName val="UFWI-Other_matters"/>
      <sheetName val="Prov_detail_for_UFWI"/>
      <sheetName val="Prov_detail_for_Other_Matters"/>
      <sheetName val="Prov_detail_for_key_areas"/>
      <sheetName val="19__Movement_Sum1"/>
      <sheetName val="19__Movement_Sum2"/>
      <sheetName val="20__Movement_Det"/>
      <sheetName val="RS1_from_prov_slides"/>
      <sheetName val="Serv_Del_Comm"/>
      <sheetName val="RS4_for_template"/>
      <sheetName val="RS_Consultants_for_template"/>
      <sheetName val="Entities_not_reported_on"/>
      <sheetName val="SCOPA_Status"/>
      <sheetName val="Presentation_of_CFS"/>
      <sheetName val="Annual_Reports_Tabling"/>
      <sheetName val="Supplementary_Tables"/>
      <sheetName val="22__WorkingLists"/>
      <sheetName val="Sheet1"/>
      <sheetName val="Sheet3"/>
      <sheetName val="Sheet2"/>
      <sheetName val="Sheet4"/>
      <sheetName val="1__Index1"/>
      <sheetName val="Annex1_All1"/>
      <sheetName val="Annex1_MY_for_print1"/>
      <sheetName val="Annex1_ME_for_print1"/>
      <sheetName val="Annex2_All1"/>
      <sheetName val="Annex2_MY_for_print1"/>
      <sheetName val="Annex2_ME_for_print1"/>
      <sheetName val="Outcomes_Total_per_Prov1"/>
      <sheetName val="Annex3_All_for_print1"/>
      <sheetName val="Annex3_MY_for_print1"/>
      <sheetName val="Annex3_ME_for_print1"/>
      <sheetName val="Annex4_All_for_print1"/>
      <sheetName val="Status_per_capacity1"/>
      <sheetName val="Annex4_MY_for_print1"/>
      <sheetName val="Annex4_ME_for_print1"/>
      <sheetName val="Outcomes_per_Prov1"/>
      <sheetName val="Good_Practices11"/>
      <sheetName val="Good_Practices21"/>
      <sheetName val="Outcomes_per_Prov_(Presentatio1"/>
      <sheetName val="Other_Matters_old1"/>
      <sheetName val="Areas_Qualified1"/>
      <sheetName val="Other_Matters1"/>
      <sheetName val="Ass_by_Consultants1"/>
      <sheetName val="Financial_stability1"/>
      <sheetName val="Qualification_Check_to_GR1"/>
      <sheetName val="UFWI-Other_matters1"/>
      <sheetName val="Prov_detail_for_UFWI1"/>
      <sheetName val="Prov_detail_for_Other_Matters1"/>
      <sheetName val="Prov_detail_for_key_areas1"/>
      <sheetName val="19__Movement_Sum11"/>
      <sheetName val="19__Movement_Sum21"/>
      <sheetName val="20__Movement_Det1"/>
      <sheetName val="RS1_from_prov_slides1"/>
      <sheetName val="Serv_Del_Comm1"/>
      <sheetName val="RS4_for_template1"/>
      <sheetName val="RS_Consultants_for_template1"/>
      <sheetName val="Entities_not_reported_on1"/>
      <sheetName val="SCOPA_Status1"/>
      <sheetName val="Presentation_of_CFS1"/>
      <sheetName val="Annual_Reports_Tabling1"/>
      <sheetName val="Supplementary_Tables1"/>
      <sheetName val="22__WorkingLists1"/>
    </sheetNames>
    <sheetDataSet>
      <sheetData sheetId="0"/>
      <sheetData sheetId="1">
        <row r="14">
          <cell r="D14" t="str">
            <v>MY</v>
          </cell>
          <cell r="F14" t="str">
            <v>EC</v>
          </cell>
          <cell r="G14" t="str">
            <v>Medium capacity</v>
          </cell>
          <cell r="H14" t="str">
            <v>DM</v>
          </cell>
          <cell r="J14" t="str">
            <v>Audit outstanding</v>
          </cell>
          <cell r="K14" t="str">
            <v>Disclaimer</v>
          </cell>
          <cell r="L14" t="str">
            <v>Adverse</v>
          </cell>
          <cell r="M14" t="str">
            <v>Disclaimer</v>
          </cell>
          <cell r="N14" t="str">
            <v>Disclaimer</v>
          </cell>
        </row>
        <row r="15">
          <cell r="D15" t="str">
            <v>MY</v>
          </cell>
          <cell r="F15" t="str">
            <v>EC</v>
          </cell>
          <cell r="G15" t="str">
            <v>Low capacity</v>
          </cell>
          <cell r="H15" t="str">
            <v>LM</v>
          </cell>
          <cell r="J15" t="str">
            <v>Qualified</v>
          </cell>
          <cell r="K15" t="str">
            <v>Disclaimer</v>
          </cell>
          <cell r="L15" t="str">
            <v>Disclaimer</v>
          </cell>
          <cell r="M15" t="str">
            <v>Qualified</v>
          </cell>
          <cell r="N15" t="str">
            <v>Financially unqualified (with other matters)</v>
          </cell>
        </row>
        <row r="16">
          <cell r="D16" t="str">
            <v>MYE</v>
          </cell>
          <cell r="F16" t="str">
            <v>EC</v>
          </cell>
          <cell r="G16" t="str">
            <v>Municipal entity</v>
          </cell>
          <cell r="H16" t="str">
            <v>ME</v>
          </cell>
          <cell r="J16" t="str">
            <v>Financially unqualified (with other matters)</v>
          </cell>
          <cell r="K16" t="str">
            <v>Financially unqualified (with other matters)</v>
          </cell>
          <cell r="L16" t="str">
            <v>Financially unqualified (with other matters)</v>
          </cell>
          <cell r="M16" t="str">
            <v>New municipality / entity</v>
          </cell>
          <cell r="N16" t="str">
            <v>New municipality / entity</v>
          </cell>
        </row>
        <row r="17">
          <cell r="D17" t="str">
            <v>MY</v>
          </cell>
          <cell r="F17" t="str">
            <v>EC</v>
          </cell>
          <cell r="G17" t="str">
            <v>High capacity</v>
          </cell>
          <cell r="H17" t="str">
            <v>DM</v>
          </cell>
          <cell r="J17" t="str">
            <v>Qualified</v>
          </cell>
          <cell r="K17" t="str">
            <v>Qualified</v>
          </cell>
          <cell r="L17" t="str">
            <v>Adverse</v>
          </cell>
          <cell r="M17" t="str">
            <v>Qualified</v>
          </cell>
          <cell r="N17" t="str">
            <v>Financially unqualified (with other matters)</v>
          </cell>
        </row>
        <row r="18">
          <cell r="D18" t="str">
            <v>MY</v>
          </cell>
          <cell r="F18" t="str">
            <v>EC</v>
          </cell>
          <cell r="G18" t="str">
            <v>Low capacity</v>
          </cell>
          <cell r="H18" t="str">
            <v>LM</v>
          </cell>
          <cell r="J18" t="str">
            <v>Qualified</v>
          </cell>
          <cell r="K18" t="str">
            <v>Qualified</v>
          </cell>
          <cell r="L18" t="str">
            <v>Adverse</v>
          </cell>
          <cell r="M18" t="str">
            <v>Qualified</v>
          </cell>
          <cell r="N18" t="str">
            <v>Qualified</v>
          </cell>
        </row>
        <row r="19">
          <cell r="D19" t="str">
            <v>MY</v>
          </cell>
          <cell r="F19" t="str">
            <v>EC</v>
          </cell>
          <cell r="G19" t="str">
            <v>Low capacity</v>
          </cell>
          <cell r="H19" t="str">
            <v>LM</v>
          </cell>
          <cell r="J19" t="str">
            <v>Financially unqualified (with other matters)</v>
          </cell>
          <cell r="K19" t="str">
            <v>Qualified</v>
          </cell>
          <cell r="L19" t="str">
            <v>Adverse</v>
          </cell>
          <cell r="M19" t="str">
            <v>Disclaimer</v>
          </cell>
          <cell r="N19" t="str">
            <v>Disclaimer</v>
          </cell>
        </row>
        <row r="20">
          <cell r="D20" t="str">
            <v>MYE</v>
          </cell>
          <cell r="F20" t="str">
            <v>EC</v>
          </cell>
          <cell r="G20" t="str">
            <v>Municipal entity</v>
          </cell>
          <cell r="H20" t="str">
            <v>ME</v>
          </cell>
          <cell r="J20" t="str">
            <v>Audit outstanding</v>
          </cell>
          <cell r="K20" t="str">
            <v>Audit outstanding</v>
          </cell>
          <cell r="L20" t="str">
            <v>Financially unqualified (with other matters)</v>
          </cell>
          <cell r="M20" t="str">
            <v>Financially unqualified (with no other matters)</v>
          </cell>
          <cell r="N20" t="str">
            <v>Financially unqualified (with no other matters)</v>
          </cell>
        </row>
        <row r="21">
          <cell r="D21" t="str">
            <v>MY</v>
          </cell>
          <cell r="F21" t="str">
            <v>EC</v>
          </cell>
          <cell r="G21" t="str">
            <v>High capacity</v>
          </cell>
          <cell r="H21" t="str">
            <v>LM</v>
          </cell>
          <cell r="J21" t="str">
            <v>Qualified</v>
          </cell>
          <cell r="K21" t="str">
            <v>Qualified</v>
          </cell>
          <cell r="L21" t="str">
            <v>Qualified</v>
          </cell>
          <cell r="M21" t="str">
            <v>Adverse</v>
          </cell>
          <cell r="N21" t="str">
            <v>Qualified</v>
          </cell>
        </row>
        <row r="22">
          <cell r="D22" t="str">
            <v>MYE</v>
          </cell>
          <cell r="F22" t="str">
            <v>EC</v>
          </cell>
          <cell r="G22" t="str">
            <v>Municipal entity</v>
          </cell>
          <cell r="H22" t="str">
            <v>ME</v>
          </cell>
          <cell r="J22" t="str">
            <v>Financially unqualified (with other matters)</v>
          </cell>
          <cell r="K22" t="str">
            <v>Qualified</v>
          </cell>
          <cell r="L22" t="str">
            <v>Disclaimer</v>
          </cell>
          <cell r="M22" t="str">
            <v>Financially unqualified (with other matters)</v>
          </cell>
          <cell r="N22" t="str">
            <v>Qualified</v>
          </cell>
        </row>
        <row r="23">
          <cell r="D23" t="str">
            <v>MY</v>
          </cell>
          <cell r="F23" t="str">
            <v>EC</v>
          </cell>
          <cell r="G23" t="str">
            <v>Medium capacity</v>
          </cell>
          <cell r="H23" t="str">
            <v>DM</v>
          </cell>
          <cell r="J23" t="str">
            <v>Financially unqualified (with other matters)</v>
          </cell>
          <cell r="K23" t="str">
            <v>Financially unqualified (with other matters)</v>
          </cell>
          <cell r="L23" t="str">
            <v>Financially unqualified (with other matters)</v>
          </cell>
          <cell r="M23" t="str">
            <v>Disclaimer</v>
          </cell>
          <cell r="N23" t="str">
            <v>Disclaimer</v>
          </cell>
        </row>
        <row r="24">
          <cell r="D24" t="str">
            <v>MY</v>
          </cell>
          <cell r="F24" t="str">
            <v>EC</v>
          </cell>
          <cell r="G24" t="str">
            <v>Low capacity</v>
          </cell>
          <cell r="H24" t="str">
            <v>LM</v>
          </cell>
          <cell r="J24" t="str">
            <v>Financially unqualified (with other matters)</v>
          </cell>
          <cell r="K24" t="str">
            <v>Financially unqualified (with other matters)</v>
          </cell>
          <cell r="L24" t="str">
            <v>Qualified</v>
          </cell>
          <cell r="M24" t="str">
            <v>Financially unqualified (with other matters)</v>
          </cell>
          <cell r="N24" t="str">
            <v>Financially unqualified (with other matters)</v>
          </cell>
        </row>
        <row r="25">
          <cell r="D25" t="str">
            <v>MYE</v>
          </cell>
          <cell r="F25" t="str">
            <v>EC</v>
          </cell>
          <cell r="G25" t="str">
            <v>Metro municipal entity</v>
          </cell>
          <cell r="H25" t="str">
            <v>ME</v>
          </cell>
          <cell r="J25" t="str">
            <v>Disclaimer</v>
          </cell>
          <cell r="K25" t="str">
            <v>Disclaimer</v>
          </cell>
          <cell r="L25" t="str">
            <v>Disclaimer</v>
          </cell>
          <cell r="M25" t="str">
            <v>New municipality / entity</v>
          </cell>
          <cell r="N25" t="str">
            <v>New municipality / entity</v>
          </cell>
        </row>
        <row r="26">
          <cell r="D26" t="str">
            <v>MY</v>
          </cell>
          <cell r="F26" t="str">
            <v>EC</v>
          </cell>
          <cell r="G26" t="str">
            <v>Medium capacity</v>
          </cell>
          <cell r="H26" t="str">
            <v>DM</v>
          </cell>
          <cell r="J26" t="str">
            <v>Disclaimer</v>
          </cell>
          <cell r="K26" t="str">
            <v>Disclaimer</v>
          </cell>
          <cell r="L26" t="str">
            <v>Adverse</v>
          </cell>
          <cell r="M26" t="str">
            <v>Disclaimer</v>
          </cell>
          <cell r="N26" t="str">
            <v>Disclaimer</v>
          </cell>
        </row>
        <row r="27">
          <cell r="D27" t="str">
            <v>MY</v>
          </cell>
          <cell r="F27" t="str">
            <v>EC</v>
          </cell>
          <cell r="G27" t="str">
            <v>Low capacity</v>
          </cell>
          <cell r="H27" t="str">
            <v>LM</v>
          </cell>
          <cell r="J27" t="str">
            <v>Qualified</v>
          </cell>
          <cell r="K27" t="str">
            <v>Qualified</v>
          </cell>
          <cell r="L27" t="str">
            <v>Disclaimer</v>
          </cell>
          <cell r="M27" t="str">
            <v>Disclaimer</v>
          </cell>
          <cell r="N27" t="str">
            <v>Disclaimer</v>
          </cell>
        </row>
        <row r="28">
          <cell r="D28" t="str">
            <v>MY</v>
          </cell>
          <cell r="F28" t="str">
            <v>EC</v>
          </cell>
          <cell r="G28" t="str">
            <v>Low capacity</v>
          </cell>
          <cell r="H28" t="str">
            <v>LM</v>
          </cell>
          <cell r="J28" t="str">
            <v>Disclaimer</v>
          </cell>
          <cell r="K28" t="str">
            <v>Adverse</v>
          </cell>
          <cell r="L28" t="str">
            <v>Adverse</v>
          </cell>
          <cell r="M28" t="str">
            <v>Adverse</v>
          </cell>
          <cell r="N28" t="str">
            <v>Adverse</v>
          </cell>
        </row>
        <row r="29">
          <cell r="D29" t="str">
            <v>MY</v>
          </cell>
          <cell r="F29" t="str">
            <v>EC</v>
          </cell>
          <cell r="G29" t="str">
            <v>Medium capacity</v>
          </cell>
          <cell r="H29" t="str">
            <v>LM</v>
          </cell>
          <cell r="J29" t="str">
            <v>Disclaimer</v>
          </cell>
          <cell r="K29" t="str">
            <v>Disclaimer</v>
          </cell>
          <cell r="L29" t="str">
            <v>Disclaimer</v>
          </cell>
          <cell r="M29" t="str">
            <v>Disclaimer</v>
          </cell>
          <cell r="N29" t="str">
            <v>Disclaimer</v>
          </cell>
        </row>
        <row r="30">
          <cell r="D30" t="str">
            <v>MYE</v>
          </cell>
          <cell r="F30" t="str">
            <v>EC</v>
          </cell>
          <cell r="G30" t="str">
            <v>Metro municipal entity</v>
          </cell>
          <cell r="H30" t="str">
            <v>ME</v>
          </cell>
          <cell r="J30" t="str">
            <v>Qualified</v>
          </cell>
          <cell r="K30" t="str">
            <v>Qualified</v>
          </cell>
          <cell r="L30" t="str">
            <v>Qualified</v>
          </cell>
          <cell r="M30" t="str">
            <v>New municipality / entity</v>
          </cell>
          <cell r="N30" t="str">
            <v>New municipality / entity</v>
          </cell>
        </row>
        <row r="31">
          <cell r="D31" t="str">
            <v>MY</v>
          </cell>
          <cell r="F31" t="str">
            <v>EC</v>
          </cell>
          <cell r="G31" t="str">
            <v>Low capacity</v>
          </cell>
          <cell r="H31" t="str">
            <v>LM</v>
          </cell>
          <cell r="J31" t="str">
            <v>Audit outstanding</v>
          </cell>
          <cell r="K31" t="str">
            <v>Disclaimer</v>
          </cell>
          <cell r="L31" t="str">
            <v>Adverse</v>
          </cell>
          <cell r="M31" t="str">
            <v>Disclaimer</v>
          </cell>
          <cell r="N31" t="str">
            <v>Disclaimer</v>
          </cell>
        </row>
        <row r="32">
          <cell r="D32" t="str">
            <v>MY</v>
          </cell>
          <cell r="F32" t="str">
            <v>EC</v>
          </cell>
          <cell r="G32" t="str">
            <v>Low capacity</v>
          </cell>
          <cell r="H32" t="str">
            <v>LM</v>
          </cell>
          <cell r="J32" t="str">
            <v>Audit outstanding</v>
          </cell>
          <cell r="K32" t="str">
            <v>Disclaimer</v>
          </cell>
          <cell r="L32" t="str">
            <v>Disclaimer</v>
          </cell>
          <cell r="M32" t="str">
            <v>Disclaimer</v>
          </cell>
          <cell r="N32" t="str">
            <v>Disclaimer</v>
          </cell>
        </row>
        <row r="33">
          <cell r="D33" t="str">
            <v>MY</v>
          </cell>
          <cell r="F33" t="str">
            <v>EC</v>
          </cell>
          <cell r="G33" t="str">
            <v>Low capacity</v>
          </cell>
          <cell r="H33" t="str">
            <v>LM</v>
          </cell>
          <cell r="J33" t="str">
            <v>Financially unqualified (with other matters)</v>
          </cell>
          <cell r="K33" t="str">
            <v>Qualified</v>
          </cell>
          <cell r="L33" t="str">
            <v>Disclaimer</v>
          </cell>
          <cell r="M33" t="str">
            <v>Disclaimer</v>
          </cell>
          <cell r="N33" t="str">
            <v>Disclaimer</v>
          </cell>
        </row>
        <row r="34">
          <cell r="D34" t="str">
            <v>MY</v>
          </cell>
          <cell r="F34" t="str">
            <v>EC</v>
          </cell>
          <cell r="G34" t="str">
            <v>Low capacity</v>
          </cell>
          <cell r="H34" t="str">
            <v>LM</v>
          </cell>
          <cell r="J34" t="str">
            <v>Adverse</v>
          </cell>
          <cell r="K34" t="str">
            <v>Disclaimer</v>
          </cell>
          <cell r="L34" t="str">
            <v>Disclaimer</v>
          </cell>
          <cell r="M34" t="str">
            <v>Disclaimer</v>
          </cell>
          <cell r="N34" t="str">
            <v>Disclaimer</v>
          </cell>
        </row>
        <row r="35">
          <cell r="D35" t="str">
            <v>MY</v>
          </cell>
          <cell r="F35" t="str">
            <v>EC</v>
          </cell>
          <cell r="G35" t="str">
            <v>Low capacity</v>
          </cell>
          <cell r="H35" t="str">
            <v>LM</v>
          </cell>
          <cell r="J35" t="str">
            <v>Adverse</v>
          </cell>
          <cell r="K35" t="str">
            <v>Adverse</v>
          </cell>
          <cell r="L35" t="str">
            <v>Adverse</v>
          </cell>
          <cell r="M35" t="str">
            <v>Adverse</v>
          </cell>
          <cell r="N35" t="str">
            <v>Adverse</v>
          </cell>
        </row>
        <row r="36">
          <cell r="D36" t="str">
            <v>MY</v>
          </cell>
          <cell r="F36" t="str">
            <v>EC</v>
          </cell>
          <cell r="G36" t="str">
            <v>Low capacity</v>
          </cell>
          <cell r="H36" t="str">
            <v>LM</v>
          </cell>
          <cell r="J36" t="str">
            <v>Qualified</v>
          </cell>
          <cell r="K36" t="str">
            <v>Disclaimer</v>
          </cell>
          <cell r="L36" t="str">
            <v>Adverse</v>
          </cell>
          <cell r="M36" t="str">
            <v>Disclaimer</v>
          </cell>
          <cell r="N36" t="str">
            <v>Disclaimer</v>
          </cell>
        </row>
        <row r="37">
          <cell r="D37" t="str">
            <v>MY</v>
          </cell>
          <cell r="F37" t="str">
            <v>EC</v>
          </cell>
          <cell r="G37" t="str">
            <v>Low capacity</v>
          </cell>
          <cell r="H37" t="str">
            <v>LM</v>
          </cell>
          <cell r="J37" t="str">
            <v>Qualified</v>
          </cell>
          <cell r="K37" t="str">
            <v>Qualified</v>
          </cell>
          <cell r="L37" t="str">
            <v>Qualified</v>
          </cell>
          <cell r="M37" t="str">
            <v>Adverse</v>
          </cell>
          <cell r="N37" t="str">
            <v>Adverse</v>
          </cell>
        </row>
        <row r="38">
          <cell r="D38" t="str">
            <v>MY</v>
          </cell>
          <cell r="F38" t="str">
            <v>EC</v>
          </cell>
          <cell r="G38" t="str">
            <v>High capacity</v>
          </cell>
          <cell r="H38" t="str">
            <v>LM</v>
          </cell>
          <cell r="J38" t="str">
            <v>Audit outstanding</v>
          </cell>
          <cell r="K38" t="str">
            <v>Disclaimer</v>
          </cell>
          <cell r="L38" t="str">
            <v>Disclaimer</v>
          </cell>
          <cell r="M38" t="str">
            <v>Disclaimer</v>
          </cell>
          <cell r="N38" t="str">
            <v>Disclaimer</v>
          </cell>
        </row>
        <row r="39">
          <cell r="D39" t="str">
            <v>MY</v>
          </cell>
          <cell r="F39" t="str">
            <v>EC</v>
          </cell>
          <cell r="G39" t="str">
            <v>Medium capacity</v>
          </cell>
          <cell r="H39" t="str">
            <v>LM</v>
          </cell>
          <cell r="J39" t="str">
            <v>Audit outstanding</v>
          </cell>
          <cell r="K39" t="str">
            <v>Qualified</v>
          </cell>
          <cell r="L39" t="str">
            <v>Qualified</v>
          </cell>
          <cell r="M39" t="str">
            <v>Disclaimer</v>
          </cell>
          <cell r="N39" t="str">
            <v>Disclaimer</v>
          </cell>
        </row>
        <row r="40">
          <cell r="D40" t="str">
            <v>MYE</v>
          </cell>
          <cell r="F40" t="str">
            <v>EC</v>
          </cell>
          <cell r="G40" t="str">
            <v>Municipal entity</v>
          </cell>
          <cell r="H40" t="str">
            <v>ME</v>
          </cell>
          <cell r="J40" t="str">
            <v>Audit outstanding</v>
          </cell>
          <cell r="K40" t="str">
            <v>Audit outstanding</v>
          </cell>
          <cell r="L40" t="str">
            <v>Audit outstanding</v>
          </cell>
          <cell r="M40" t="str">
            <v>Audit outstanding</v>
          </cell>
          <cell r="N40" t="str">
            <v>Audit outstanding</v>
          </cell>
        </row>
        <row r="41">
          <cell r="D41" t="str">
            <v>MYE</v>
          </cell>
          <cell r="F41" t="str">
            <v>EC</v>
          </cell>
          <cell r="G41" t="str">
            <v>Municipal entity</v>
          </cell>
          <cell r="H41" t="str">
            <v>ME</v>
          </cell>
          <cell r="J41" t="str">
            <v>Financially unqualified (with other matters)</v>
          </cell>
          <cell r="K41" t="str">
            <v>Financially unqualified (with other matters)</v>
          </cell>
          <cell r="L41" t="str">
            <v>Financially unqualified (with other matters)</v>
          </cell>
          <cell r="M41" t="str">
            <v>Financially unqualified (with other matters)</v>
          </cell>
          <cell r="N41" t="str">
            <v>Financially unqualified (with other matters)</v>
          </cell>
        </row>
        <row r="42">
          <cell r="D42" t="str">
            <v>MY</v>
          </cell>
          <cell r="F42" t="str">
            <v>EC</v>
          </cell>
          <cell r="G42" t="str">
            <v>Medium capacity</v>
          </cell>
          <cell r="H42" t="str">
            <v>LM</v>
          </cell>
          <cell r="J42" t="str">
            <v>Audit outstanding</v>
          </cell>
          <cell r="K42" t="str">
            <v>Disclaimer</v>
          </cell>
          <cell r="L42" t="str">
            <v>Disclaimer</v>
          </cell>
          <cell r="M42" t="str">
            <v>Disclaimer</v>
          </cell>
          <cell r="N42" t="str">
            <v>Disclaimer</v>
          </cell>
        </row>
        <row r="43">
          <cell r="D43" t="str">
            <v>MY</v>
          </cell>
          <cell r="F43" t="str">
            <v>EC</v>
          </cell>
          <cell r="G43" t="str">
            <v>Medium capacity</v>
          </cell>
          <cell r="H43" t="str">
            <v>LM</v>
          </cell>
          <cell r="J43" t="str">
            <v>Financially unqualified (with other matters)</v>
          </cell>
          <cell r="K43" t="str">
            <v>Qualified</v>
          </cell>
          <cell r="L43" t="str">
            <v>Qualified</v>
          </cell>
          <cell r="M43" t="str">
            <v>Qualified</v>
          </cell>
          <cell r="N43" t="str">
            <v>Qualified</v>
          </cell>
        </row>
        <row r="44">
          <cell r="D44" t="str">
            <v>MY</v>
          </cell>
          <cell r="F44" t="str">
            <v>EC</v>
          </cell>
          <cell r="G44" t="str">
            <v>Low capacity</v>
          </cell>
          <cell r="H44" t="str">
            <v>LM</v>
          </cell>
          <cell r="J44" t="str">
            <v>Adverse</v>
          </cell>
          <cell r="K44" t="str">
            <v>Adverse</v>
          </cell>
          <cell r="L44" t="str">
            <v>Qualified</v>
          </cell>
          <cell r="M44" t="str">
            <v>Disclaimer</v>
          </cell>
          <cell r="N44" t="str">
            <v>Disclaimer</v>
          </cell>
        </row>
        <row r="45">
          <cell r="D45" t="str">
            <v>MY</v>
          </cell>
          <cell r="F45" t="str">
            <v>EC</v>
          </cell>
          <cell r="G45" t="str">
            <v>Low capacity</v>
          </cell>
          <cell r="H45" t="str">
            <v>LM</v>
          </cell>
          <cell r="J45" t="str">
            <v>Disclaimer</v>
          </cell>
          <cell r="K45" t="str">
            <v>Adverse</v>
          </cell>
          <cell r="L45" t="str">
            <v>Adverse</v>
          </cell>
          <cell r="M45" t="str">
            <v>Disclaimer</v>
          </cell>
          <cell r="N45" t="str">
            <v>Disclaimer</v>
          </cell>
        </row>
        <row r="46">
          <cell r="D46" t="str">
            <v>MYE</v>
          </cell>
          <cell r="F46" t="str">
            <v>EC</v>
          </cell>
          <cell r="G46" t="str">
            <v>Metro municipal entity</v>
          </cell>
          <cell r="H46" t="str">
            <v>ME</v>
          </cell>
          <cell r="J46" t="str">
            <v>Financially unqualified (with no other matters)</v>
          </cell>
          <cell r="K46" t="str">
            <v>Financially unqualified (with other matters)</v>
          </cell>
          <cell r="L46" t="str">
            <v>Financially unqualified (with other matters)</v>
          </cell>
          <cell r="M46" t="str">
            <v>New municipality / entity</v>
          </cell>
          <cell r="N46" t="str">
            <v>New municipality / entity</v>
          </cell>
        </row>
        <row r="47">
          <cell r="D47" t="str">
            <v>MY</v>
          </cell>
          <cell r="F47" t="str">
            <v>EC</v>
          </cell>
          <cell r="G47" t="str">
            <v>Medium capacity</v>
          </cell>
          <cell r="H47" t="str">
            <v>LM</v>
          </cell>
          <cell r="J47" t="str">
            <v>Audit outstanding</v>
          </cell>
          <cell r="K47" t="str">
            <v>Financially unqualified (with other matters)</v>
          </cell>
          <cell r="L47" t="str">
            <v>Qualified</v>
          </cell>
          <cell r="M47" t="str">
            <v>Disclaimer</v>
          </cell>
          <cell r="N47" t="str">
            <v>Disclaimer</v>
          </cell>
        </row>
        <row r="48">
          <cell r="D48" t="str">
            <v>MY</v>
          </cell>
          <cell r="F48" t="str">
            <v>EC</v>
          </cell>
          <cell r="G48" t="str">
            <v>Low capacity</v>
          </cell>
          <cell r="H48" t="str">
            <v>LM</v>
          </cell>
          <cell r="J48" t="str">
            <v>Disclaimer</v>
          </cell>
          <cell r="K48" t="str">
            <v>Disclaimer</v>
          </cell>
          <cell r="L48" t="str">
            <v>Disclaimer</v>
          </cell>
          <cell r="M48" t="str">
            <v>Disclaimer</v>
          </cell>
          <cell r="N48" t="str">
            <v>Disclaimer</v>
          </cell>
        </row>
        <row r="49">
          <cell r="D49" t="str">
            <v>MY</v>
          </cell>
          <cell r="F49" t="str">
            <v>EC</v>
          </cell>
          <cell r="G49" t="str">
            <v>Medium capacity</v>
          </cell>
          <cell r="H49" t="str">
            <v>LM</v>
          </cell>
          <cell r="J49" t="str">
            <v>Disclaimer</v>
          </cell>
          <cell r="K49" t="str">
            <v>Disclaimer</v>
          </cell>
          <cell r="L49" t="str">
            <v>Disclaimer</v>
          </cell>
          <cell r="M49" t="str">
            <v>Disclaimer</v>
          </cell>
          <cell r="N49" t="str">
            <v>Disclaimer</v>
          </cell>
        </row>
        <row r="50">
          <cell r="D50" t="str">
            <v>MY</v>
          </cell>
          <cell r="F50" t="str">
            <v>EC</v>
          </cell>
          <cell r="G50" t="str">
            <v>Low capacity</v>
          </cell>
          <cell r="H50" t="str">
            <v>LM</v>
          </cell>
          <cell r="J50" t="str">
            <v>Audit outstanding</v>
          </cell>
          <cell r="K50" t="str">
            <v>Disclaimer</v>
          </cell>
          <cell r="L50" t="str">
            <v>Disclaimer</v>
          </cell>
          <cell r="M50" t="str">
            <v>Disclaimer</v>
          </cell>
          <cell r="N50" t="str">
            <v>Disclaimer</v>
          </cell>
        </row>
        <row r="51">
          <cell r="D51" t="str">
            <v>MY</v>
          </cell>
          <cell r="F51" t="str">
            <v>EC</v>
          </cell>
          <cell r="G51" t="str">
            <v>Medium capacity</v>
          </cell>
          <cell r="H51" t="str">
            <v>LM</v>
          </cell>
          <cell r="J51" t="str">
            <v>Disclaimer</v>
          </cell>
          <cell r="K51" t="str">
            <v>Adverse</v>
          </cell>
          <cell r="L51" t="str">
            <v>Disclaimer</v>
          </cell>
          <cell r="M51" t="str">
            <v>Disclaimer</v>
          </cell>
          <cell r="N51" t="str">
            <v>Disclaimer</v>
          </cell>
        </row>
        <row r="52">
          <cell r="D52" t="str">
            <v>MYE</v>
          </cell>
          <cell r="F52" t="str">
            <v>EC</v>
          </cell>
          <cell r="G52" t="str">
            <v>Municipal entity</v>
          </cell>
          <cell r="H52" t="str">
            <v>ME</v>
          </cell>
          <cell r="J52" t="str">
            <v>Financially unqualified (with other matters)</v>
          </cell>
          <cell r="K52" t="str">
            <v>Qualified</v>
          </cell>
          <cell r="L52" t="str">
            <v>Financially unqualified (with other matters)</v>
          </cell>
          <cell r="M52" t="str">
            <v>New municipality / entity</v>
          </cell>
          <cell r="N52" t="str">
            <v>New municipality / entity</v>
          </cell>
        </row>
        <row r="53">
          <cell r="D53" t="str">
            <v>MY</v>
          </cell>
          <cell r="F53" t="str">
            <v>EC</v>
          </cell>
          <cell r="G53" t="str">
            <v>Low capacity</v>
          </cell>
          <cell r="H53" t="str">
            <v>LM</v>
          </cell>
          <cell r="J53" t="str">
            <v>Qualified</v>
          </cell>
          <cell r="K53" t="str">
            <v>Qualified</v>
          </cell>
          <cell r="L53" t="str">
            <v>Adverse</v>
          </cell>
          <cell r="M53" t="str">
            <v>Adverse</v>
          </cell>
          <cell r="N53" t="str">
            <v>Disclaimer</v>
          </cell>
        </row>
        <row r="54">
          <cell r="D54" t="str">
            <v>MY</v>
          </cell>
          <cell r="F54" t="str">
            <v>EC</v>
          </cell>
          <cell r="G54" t="str">
            <v>Metro</v>
          </cell>
          <cell r="H54" t="str">
            <v>MO</v>
          </cell>
          <cell r="J54" t="str">
            <v>Financially unqualified (with other matters)</v>
          </cell>
          <cell r="K54" t="str">
            <v>Financially unqualified (with other matters)</v>
          </cell>
          <cell r="L54" t="str">
            <v>Qualified</v>
          </cell>
          <cell r="M54" t="str">
            <v>Adverse</v>
          </cell>
          <cell r="N54" t="str">
            <v>Qualified</v>
          </cell>
        </row>
        <row r="55">
          <cell r="D55" t="str">
            <v>MY</v>
          </cell>
          <cell r="F55" t="str">
            <v>EC</v>
          </cell>
          <cell r="G55" t="str">
            <v>Medium capacity</v>
          </cell>
          <cell r="H55" t="str">
            <v>LM</v>
          </cell>
          <cell r="J55" t="str">
            <v>Disclaimer</v>
          </cell>
          <cell r="K55" t="str">
            <v>Disclaimer</v>
          </cell>
          <cell r="L55" t="str">
            <v>Disclaimer</v>
          </cell>
          <cell r="M55" t="str">
            <v>Disclaimer</v>
          </cell>
          <cell r="N55" t="str">
            <v>Disclaimer</v>
          </cell>
        </row>
        <row r="56">
          <cell r="D56" t="str">
            <v>MY</v>
          </cell>
          <cell r="F56" t="str">
            <v>EC</v>
          </cell>
          <cell r="G56" t="str">
            <v>Low capacity</v>
          </cell>
          <cell r="H56" t="str">
            <v>LM</v>
          </cell>
          <cell r="J56" t="str">
            <v>Disclaimer</v>
          </cell>
          <cell r="K56" t="str">
            <v>Disclaimer</v>
          </cell>
          <cell r="L56" t="str">
            <v>Disclaimer</v>
          </cell>
          <cell r="M56" t="str">
            <v>Disclaimer</v>
          </cell>
          <cell r="N56" t="str">
            <v>Disclaimer</v>
          </cell>
        </row>
        <row r="57">
          <cell r="D57" t="str">
            <v>MY</v>
          </cell>
          <cell r="F57" t="str">
            <v>EC</v>
          </cell>
          <cell r="G57" t="str">
            <v>Low capacity</v>
          </cell>
          <cell r="H57" t="str">
            <v>LM</v>
          </cell>
          <cell r="J57" t="str">
            <v>Audit outstanding</v>
          </cell>
          <cell r="K57" t="str">
            <v>Disclaimer</v>
          </cell>
          <cell r="L57" t="str">
            <v>Disclaimer</v>
          </cell>
          <cell r="M57" t="str">
            <v>Disclaimer</v>
          </cell>
          <cell r="N57" t="str">
            <v>Disclaimer</v>
          </cell>
        </row>
        <row r="58">
          <cell r="D58" t="str">
            <v>MYE</v>
          </cell>
          <cell r="F58" t="str">
            <v>EC</v>
          </cell>
          <cell r="G58" t="str">
            <v>Municipal entity</v>
          </cell>
          <cell r="H58" t="str">
            <v>ME</v>
          </cell>
          <cell r="J58" t="str">
            <v>Qualified</v>
          </cell>
          <cell r="K58" t="str">
            <v>Qualified</v>
          </cell>
          <cell r="L58" t="str">
            <v>Disclaimer</v>
          </cell>
          <cell r="M58" t="str">
            <v>Disclaimer</v>
          </cell>
          <cell r="N58" t="str">
            <v>New municipality / entity</v>
          </cell>
        </row>
        <row r="59">
          <cell r="D59" t="str">
            <v>MY</v>
          </cell>
          <cell r="F59" t="str">
            <v>EC</v>
          </cell>
          <cell r="G59" t="str">
            <v>Low capacity</v>
          </cell>
          <cell r="H59" t="str">
            <v>LM</v>
          </cell>
          <cell r="J59" t="str">
            <v>Disclaimer</v>
          </cell>
          <cell r="K59" t="str">
            <v>Qualified</v>
          </cell>
          <cell r="L59" t="str">
            <v>Disclaimer</v>
          </cell>
          <cell r="M59" t="str">
            <v>Disclaimer</v>
          </cell>
          <cell r="N59" t="str">
            <v>Disclaimer</v>
          </cell>
        </row>
        <row r="60">
          <cell r="D60" t="str">
            <v>MY</v>
          </cell>
          <cell r="F60" t="str">
            <v>EC</v>
          </cell>
          <cell r="G60" t="str">
            <v>Low capacity</v>
          </cell>
          <cell r="H60" t="str">
            <v>LM</v>
          </cell>
          <cell r="J60" t="str">
            <v>Qualified</v>
          </cell>
          <cell r="K60" t="str">
            <v>Qualified</v>
          </cell>
          <cell r="L60" t="str">
            <v>Disclaimer</v>
          </cell>
          <cell r="M60" t="str">
            <v>Disclaimer</v>
          </cell>
          <cell r="N60" t="str">
            <v>Disclaimer</v>
          </cell>
        </row>
        <row r="61">
          <cell r="D61" t="str">
            <v>MY</v>
          </cell>
          <cell r="F61" t="str">
            <v>EC</v>
          </cell>
          <cell r="G61" t="str">
            <v>High capacity</v>
          </cell>
          <cell r="H61" t="str">
            <v>DM</v>
          </cell>
          <cell r="J61" t="str">
            <v>Qualified</v>
          </cell>
          <cell r="K61" t="str">
            <v>Disclaimer</v>
          </cell>
          <cell r="L61" t="str">
            <v>Disclaimer</v>
          </cell>
          <cell r="M61" t="str">
            <v>Disclaimer</v>
          </cell>
          <cell r="N61" t="str">
            <v>Disclaimer</v>
          </cell>
        </row>
        <row r="62">
          <cell r="D62" t="str">
            <v>MY</v>
          </cell>
          <cell r="F62" t="str">
            <v>EC</v>
          </cell>
          <cell r="G62" t="str">
            <v>Medium capacity</v>
          </cell>
          <cell r="H62" t="str">
            <v>LM</v>
          </cell>
          <cell r="J62" t="str">
            <v>Qualified</v>
          </cell>
          <cell r="K62" t="str">
            <v>Qualified</v>
          </cell>
          <cell r="L62" t="str">
            <v>Disclaimer</v>
          </cell>
          <cell r="M62" t="str">
            <v>Disclaimer</v>
          </cell>
          <cell r="N62" t="str">
            <v>Disclaimer</v>
          </cell>
        </row>
        <row r="63">
          <cell r="D63" t="str">
            <v>MY</v>
          </cell>
          <cell r="F63" t="str">
            <v>EC</v>
          </cell>
          <cell r="G63" t="str">
            <v>Low capacity</v>
          </cell>
          <cell r="H63" t="str">
            <v>LM</v>
          </cell>
          <cell r="J63" t="str">
            <v>Disclaimer</v>
          </cell>
          <cell r="K63" t="str">
            <v>Adverse</v>
          </cell>
          <cell r="L63" t="str">
            <v>Disclaimer</v>
          </cell>
          <cell r="M63" t="str">
            <v>Disclaimer</v>
          </cell>
          <cell r="N63" t="str">
            <v>Disclaimer</v>
          </cell>
        </row>
        <row r="64">
          <cell r="D64" t="str">
            <v>MY</v>
          </cell>
          <cell r="F64" t="str">
            <v>EC</v>
          </cell>
          <cell r="G64" t="str">
            <v>Medium capacity</v>
          </cell>
          <cell r="H64" t="str">
            <v>LM</v>
          </cell>
          <cell r="J64" t="str">
            <v>Financially unqualified (with other matters)</v>
          </cell>
          <cell r="K64" t="str">
            <v>Qualified</v>
          </cell>
          <cell r="L64" t="str">
            <v>Qualified</v>
          </cell>
          <cell r="M64" t="str">
            <v>Disclaimer</v>
          </cell>
          <cell r="N64" t="str">
            <v>Disclaimer</v>
          </cell>
        </row>
        <row r="65">
          <cell r="D65" t="str">
            <v>MY</v>
          </cell>
          <cell r="F65" t="str">
            <v>EC</v>
          </cell>
          <cell r="G65" t="str">
            <v>Medium capacity</v>
          </cell>
          <cell r="H65" t="str">
            <v>LM</v>
          </cell>
          <cell r="J65" t="str">
            <v>Disclaimer</v>
          </cell>
          <cell r="K65" t="str">
            <v>Disclaimer</v>
          </cell>
          <cell r="L65" t="str">
            <v>Adverse</v>
          </cell>
          <cell r="M65" t="str">
            <v>Adverse</v>
          </cell>
          <cell r="N65" t="str">
            <v>Adverse</v>
          </cell>
        </row>
        <row r="66">
          <cell r="D66" t="str">
            <v>MY</v>
          </cell>
          <cell r="F66" t="str">
            <v>EC</v>
          </cell>
          <cell r="G66" t="str">
            <v>Low capacity</v>
          </cell>
          <cell r="H66" t="str">
            <v>LM</v>
          </cell>
          <cell r="J66" t="str">
            <v>Qualified</v>
          </cell>
          <cell r="K66" t="str">
            <v>Adverse</v>
          </cell>
          <cell r="L66" t="str">
            <v>Disclaimer</v>
          </cell>
          <cell r="M66" t="str">
            <v>Disclaimer</v>
          </cell>
          <cell r="N66" t="str">
            <v>Disclaimer</v>
          </cell>
        </row>
        <row r="67">
          <cell r="D67" t="str">
            <v>MY</v>
          </cell>
          <cell r="F67" t="str">
            <v>EC</v>
          </cell>
          <cell r="G67" t="str">
            <v>High capacity</v>
          </cell>
          <cell r="H67" t="str">
            <v>DM</v>
          </cell>
          <cell r="J67" t="str">
            <v>Adverse</v>
          </cell>
          <cell r="K67" t="str">
            <v>Qualified</v>
          </cell>
          <cell r="L67" t="str">
            <v>Adverse</v>
          </cell>
          <cell r="M67" t="str">
            <v>Disclaimer</v>
          </cell>
          <cell r="N67" t="str">
            <v>Disclaimer</v>
          </cell>
        </row>
        <row r="68">
          <cell r="D68" t="str">
            <v>MY</v>
          </cell>
          <cell r="F68" t="str">
            <v>EC</v>
          </cell>
          <cell r="G68" t="str">
            <v>Medium capacity</v>
          </cell>
          <cell r="H68" t="str">
            <v>LM</v>
          </cell>
          <cell r="J68" t="str">
            <v>Adverse</v>
          </cell>
          <cell r="K68" t="str">
            <v>Disclaimer</v>
          </cell>
          <cell r="L68" t="str">
            <v>Disclaimer</v>
          </cell>
          <cell r="M68" t="str">
            <v>Disclaimer</v>
          </cell>
          <cell r="N68" t="str">
            <v>Disclaimer</v>
          </cell>
        </row>
        <row r="69">
          <cell r="D69" t="str">
            <v>MYE</v>
          </cell>
          <cell r="F69" t="str">
            <v>FS</v>
          </cell>
          <cell r="G69" t="str">
            <v>Municipal entity</v>
          </cell>
          <cell r="H69" t="str">
            <v>ME</v>
          </cell>
          <cell r="J69" t="str">
            <v>Disclaimer</v>
          </cell>
          <cell r="K69" t="str">
            <v>Disclaimer</v>
          </cell>
          <cell r="L69" t="str">
            <v>Disclaimer</v>
          </cell>
          <cell r="M69" t="str">
            <v>Disclaimer</v>
          </cell>
          <cell r="N69" t="str">
            <v>New municipality / entity</v>
          </cell>
        </row>
        <row r="70">
          <cell r="D70" t="str">
            <v>MY</v>
          </cell>
          <cell r="F70" t="str">
            <v>FS</v>
          </cell>
          <cell r="G70" t="str">
            <v>Medium capacity</v>
          </cell>
          <cell r="H70" t="str">
            <v>LM</v>
          </cell>
          <cell r="J70" t="str">
            <v>Disclaimer</v>
          </cell>
          <cell r="K70" t="str">
            <v>Disclaimer</v>
          </cell>
          <cell r="L70" t="str">
            <v>Disclaimer</v>
          </cell>
          <cell r="M70" t="str">
            <v>Disclaimer</v>
          </cell>
          <cell r="N70" t="str">
            <v>Disclaimer</v>
          </cell>
        </row>
        <row r="71">
          <cell r="D71" t="str">
            <v>MY</v>
          </cell>
          <cell r="F71" t="str">
            <v>FS</v>
          </cell>
          <cell r="G71" t="str">
            <v>Low capacity</v>
          </cell>
          <cell r="H71" t="str">
            <v>DM</v>
          </cell>
          <cell r="J71" t="str">
            <v>Financially unqualified (with other matters)</v>
          </cell>
          <cell r="K71" t="str">
            <v>Financially unqualified (with other matters)</v>
          </cell>
          <cell r="L71" t="str">
            <v>Qualified</v>
          </cell>
          <cell r="M71" t="str">
            <v>Adverse</v>
          </cell>
          <cell r="N71" t="str">
            <v>Qualified</v>
          </cell>
        </row>
        <row r="72">
          <cell r="D72" t="str">
            <v>MYE</v>
          </cell>
          <cell r="F72" t="str">
            <v>FS</v>
          </cell>
          <cell r="G72" t="str">
            <v>Municipal entity</v>
          </cell>
          <cell r="H72" t="str">
            <v>ME</v>
          </cell>
          <cell r="J72" t="str">
            <v>Audit outstanding</v>
          </cell>
          <cell r="K72" t="str">
            <v>New municipality / entity</v>
          </cell>
          <cell r="L72" t="str">
            <v>New municipality / entity</v>
          </cell>
          <cell r="M72" t="str">
            <v>New municipality / entity</v>
          </cell>
          <cell r="N72" t="str">
            <v>New municipality / entity</v>
          </cell>
        </row>
        <row r="73">
          <cell r="D73" t="str">
            <v>MY</v>
          </cell>
          <cell r="F73" t="str">
            <v>FS</v>
          </cell>
          <cell r="G73" t="str">
            <v>Medium capacity</v>
          </cell>
          <cell r="H73" t="str">
            <v>LM</v>
          </cell>
          <cell r="J73" t="str">
            <v>Disclaimer</v>
          </cell>
          <cell r="K73" t="str">
            <v>Disclaimer</v>
          </cell>
          <cell r="L73" t="str">
            <v>Qualified</v>
          </cell>
          <cell r="M73" t="str">
            <v>Disclaimer</v>
          </cell>
          <cell r="N73" t="str">
            <v>Qualified</v>
          </cell>
        </row>
        <row r="74">
          <cell r="D74" t="str">
            <v>MYE</v>
          </cell>
          <cell r="F74" t="str">
            <v>FS</v>
          </cell>
          <cell r="G74" t="str">
            <v>Municipal entity</v>
          </cell>
          <cell r="H74" t="str">
            <v>ME</v>
          </cell>
          <cell r="J74" t="str">
            <v>Audit outstanding</v>
          </cell>
          <cell r="K74" t="str">
            <v>Audit outstanding</v>
          </cell>
          <cell r="L74" t="str">
            <v>Audit outstanding</v>
          </cell>
          <cell r="M74" t="str">
            <v>Audit outstanding</v>
          </cell>
          <cell r="N74" t="str">
            <v>Audit outstanding</v>
          </cell>
        </row>
        <row r="75">
          <cell r="D75" t="str">
            <v>MYE</v>
          </cell>
          <cell r="F75" t="str">
            <v>FS</v>
          </cell>
          <cell r="G75" t="str">
            <v>Municipal entity</v>
          </cell>
          <cell r="H75" t="str">
            <v>ME</v>
          </cell>
          <cell r="J75" t="str">
            <v>Qualified</v>
          </cell>
          <cell r="K75" t="str">
            <v>Adverse</v>
          </cell>
          <cell r="L75" t="str">
            <v>Adverse</v>
          </cell>
          <cell r="M75" t="str">
            <v>New municipality / entity</v>
          </cell>
          <cell r="N75" t="str">
            <v>New municipality / entity</v>
          </cell>
        </row>
        <row r="76">
          <cell r="D76" t="str">
            <v>MY</v>
          </cell>
          <cell r="F76" t="str">
            <v>FS</v>
          </cell>
          <cell r="G76" t="str">
            <v>Low capacity</v>
          </cell>
          <cell r="H76" t="str">
            <v>DM</v>
          </cell>
          <cell r="J76" t="str">
            <v>Financially unqualified (with other matters)</v>
          </cell>
          <cell r="K76" t="str">
            <v>Qualified</v>
          </cell>
          <cell r="L76" t="str">
            <v>Qualified</v>
          </cell>
          <cell r="M76" t="str">
            <v>Qualified</v>
          </cell>
          <cell r="N76" t="str">
            <v>Qualified</v>
          </cell>
        </row>
        <row r="77">
          <cell r="D77" t="str">
            <v>MY</v>
          </cell>
          <cell r="F77" t="str">
            <v>FS</v>
          </cell>
          <cell r="G77" t="str">
            <v>Medium capacity</v>
          </cell>
          <cell r="H77" t="str">
            <v>LM</v>
          </cell>
          <cell r="J77" t="str">
            <v>Disclaimer</v>
          </cell>
          <cell r="K77" t="str">
            <v>Disclaimer</v>
          </cell>
          <cell r="L77" t="str">
            <v>Disclaimer</v>
          </cell>
          <cell r="M77" t="str">
            <v>Qualified</v>
          </cell>
          <cell r="N77" t="str">
            <v>Qualified</v>
          </cell>
        </row>
        <row r="78">
          <cell r="D78" t="str">
            <v>MY</v>
          </cell>
          <cell r="F78" t="str">
            <v>FS</v>
          </cell>
          <cell r="G78" t="str">
            <v>Medium capacity</v>
          </cell>
          <cell r="H78" t="str">
            <v>LM</v>
          </cell>
          <cell r="J78" t="str">
            <v>Disclaimer</v>
          </cell>
          <cell r="K78" t="str">
            <v>Disclaimer</v>
          </cell>
          <cell r="L78" t="str">
            <v>Disclaimer</v>
          </cell>
          <cell r="M78" t="str">
            <v>Disclaimer</v>
          </cell>
          <cell r="N78" t="str">
            <v>Disclaimer</v>
          </cell>
        </row>
        <row r="79">
          <cell r="D79" t="str">
            <v>MY</v>
          </cell>
          <cell r="F79" t="str">
            <v>FS</v>
          </cell>
          <cell r="G79" t="str">
            <v>High capacity</v>
          </cell>
          <cell r="H79" t="str">
            <v>LM</v>
          </cell>
          <cell r="J79" t="str">
            <v>Disclaimer</v>
          </cell>
          <cell r="K79" t="str">
            <v>Disclaimer</v>
          </cell>
          <cell r="L79" t="str">
            <v>Disclaimer</v>
          </cell>
          <cell r="M79" t="str">
            <v>Disclaimer</v>
          </cell>
          <cell r="N79" t="str">
            <v>Disclaimer</v>
          </cell>
        </row>
        <row r="80">
          <cell r="D80" t="str">
            <v>MYE</v>
          </cell>
          <cell r="F80" t="str">
            <v>FS</v>
          </cell>
          <cell r="G80" t="str">
            <v>Municipal entity</v>
          </cell>
          <cell r="H80" t="str">
            <v>ME</v>
          </cell>
          <cell r="J80" t="str">
            <v>Disclaimer</v>
          </cell>
          <cell r="K80" t="str">
            <v>Disclaimer</v>
          </cell>
          <cell r="L80" t="str">
            <v>Disclaimer</v>
          </cell>
          <cell r="M80" t="str">
            <v>Disclaimer</v>
          </cell>
          <cell r="N80" t="str">
            <v>New municipality / entity</v>
          </cell>
        </row>
        <row r="81">
          <cell r="D81" t="str">
            <v>MY</v>
          </cell>
          <cell r="F81" t="str">
            <v>FS</v>
          </cell>
          <cell r="G81" t="str">
            <v>High capacity</v>
          </cell>
          <cell r="H81" t="str">
            <v>LM</v>
          </cell>
          <cell r="J81" t="str">
            <v>Disclaimer</v>
          </cell>
          <cell r="K81" t="str">
            <v>Disclaimer</v>
          </cell>
          <cell r="L81" t="str">
            <v>Qualified</v>
          </cell>
          <cell r="M81" t="str">
            <v>Disclaimer</v>
          </cell>
          <cell r="N81" t="str">
            <v>Qualified</v>
          </cell>
        </row>
        <row r="82">
          <cell r="D82" t="str">
            <v>MY</v>
          </cell>
          <cell r="F82" t="str">
            <v>FS</v>
          </cell>
          <cell r="G82" t="str">
            <v>Medium capacity</v>
          </cell>
          <cell r="H82" t="str">
            <v>LM</v>
          </cell>
          <cell r="J82" t="str">
            <v>Disclaimer</v>
          </cell>
          <cell r="K82" t="str">
            <v>Qualified</v>
          </cell>
          <cell r="L82" t="str">
            <v>Qualified</v>
          </cell>
          <cell r="M82" t="str">
            <v>Disclaimer</v>
          </cell>
          <cell r="N82" t="str">
            <v>Qualified</v>
          </cell>
        </row>
        <row r="83">
          <cell r="D83" t="str">
            <v>MY</v>
          </cell>
          <cell r="F83" t="str">
            <v>FS</v>
          </cell>
          <cell r="G83" t="str">
            <v>Low capacity</v>
          </cell>
          <cell r="H83" t="str">
            <v>LM</v>
          </cell>
          <cell r="J83" t="str">
            <v>Disclaimer</v>
          </cell>
          <cell r="K83" t="str">
            <v>Disclaimer</v>
          </cell>
          <cell r="L83" t="str">
            <v>Disclaimer</v>
          </cell>
          <cell r="M83" t="str">
            <v>Disclaimer</v>
          </cell>
          <cell r="N83" t="str">
            <v>Disclaimer</v>
          </cell>
        </row>
        <row r="84">
          <cell r="D84" t="str">
            <v>MY</v>
          </cell>
          <cell r="F84" t="str">
            <v>FS</v>
          </cell>
          <cell r="G84" t="str">
            <v>High capacity</v>
          </cell>
          <cell r="H84" t="str">
            <v>LM</v>
          </cell>
          <cell r="J84" t="str">
            <v>Disclaimer</v>
          </cell>
          <cell r="K84" t="str">
            <v>Disclaimer</v>
          </cell>
          <cell r="L84" t="str">
            <v>Disclaimer</v>
          </cell>
          <cell r="M84" t="str">
            <v>Adverse</v>
          </cell>
          <cell r="N84" t="str">
            <v>Adverse</v>
          </cell>
        </row>
        <row r="85">
          <cell r="D85" t="str">
            <v>MY</v>
          </cell>
          <cell r="F85" t="str">
            <v>FS</v>
          </cell>
          <cell r="G85" t="str">
            <v>High capacity</v>
          </cell>
          <cell r="H85" t="str">
            <v>LM</v>
          </cell>
          <cell r="J85" t="str">
            <v>Audit outstanding</v>
          </cell>
          <cell r="K85" t="str">
            <v>Disclaimer</v>
          </cell>
          <cell r="L85" t="str">
            <v>Qualified</v>
          </cell>
          <cell r="M85" t="str">
            <v>Disclaimer</v>
          </cell>
          <cell r="N85" t="str">
            <v>Disclaimer</v>
          </cell>
        </row>
        <row r="86">
          <cell r="D86" t="str">
            <v>MYE</v>
          </cell>
          <cell r="F86" t="str">
            <v>FS</v>
          </cell>
          <cell r="G86" t="str">
            <v>Municipal entity</v>
          </cell>
          <cell r="H86" t="str">
            <v>ME</v>
          </cell>
          <cell r="J86" t="str">
            <v>Audit outstanding</v>
          </cell>
          <cell r="K86" t="str">
            <v>Disclaimer</v>
          </cell>
          <cell r="L86" t="str">
            <v>Disclaimer</v>
          </cell>
          <cell r="M86" t="str">
            <v>Disclaimer</v>
          </cell>
          <cell r="N86" t="str">
            <v>Disclaimer</v>
          </cell>
        </row>
        <row r="87">
          <cell r="D87" t="str">
            <v>MY</v>
          </cell>
          <cell r="F87" t="str">
            <v>FS</v>
          </cell>
          <cell r="G87" t="str">
            <v>Low capacity</v>
          </cell>
          <cell r="H87" t="str">
            <v>LM</v>
          </cell>
          <cell r="J87" t="str">
            <v>Adverse</v>
          </cell>
          <cell r="K87" t="str">
            <v>Disclaimer</v>
          </cell>
          <cell r="L87" t="str">
            <v>Disclaimer</v>
          </cell>
          <cell r="M87" t="str">
            <v>Disclaimer</v>
          </cell>
          <cell r="N87" t="str">
            <v>Adverse</v>
          </cell>
        </row>
        <row r="88">
          <cell r="D88" t="str">
            <v>MY</v>
          </cell>
          <cell r="F88" t="str">
            <v>FS</v>
          </cell>
          <cell r="G88" t="str">
            <v>High capacity</v>
          </cell>
          <cell r="H88" t="str">
            <v>LM</v>
          </cell>
          <cell r="J88" t="str">
            <v>Disclaimer</v>
          </cell>
          <cell r="K88" t="str">
            <v>Disclaimer</v>
          </cell>
          <cell r="L88" t="str">
            <v>Disclaimer</v>
          </cell>
          <cell r="M88" t="str">
            <v>Disclaimer</v>
          </cell>
          <cell r="N88" t="str">
            <v>Disclaimer</v>
          </cell>
        </row>
        <row r="89">
          <cell r="D89" t="str">
            <v>MY</v>
          </cell>
          <cell r="F89" t="str">
            <v>FS</v>
          </cell>
          <cell r="G89" t="str">
            <v>Low capacity</v>
          </cell>
          <cell r="H89" t="str">
            <v>DM</v>
          </cell>
          <cell r="J89" t="str">
            <v>Qualified</v>
          </cell>
          <cell r="K89" t="str">
            <v>Disclaimer</v>
          </cell>
          <cell r="L89" t="str">
            <v>Qualified</v>
          </cell>
          <cell r="M89" t="str">
            <v>Qualified</v>
          </cell>
          <cell r="N89" t="str">
            <v>Qualified</v>
          </cell>
        </row>
        <row r="90">
          <cell r="D90" t="str">
            <v>MY</v>
          </cell>
          <cell r="F90" t="str">
            <v>FS</v>
          </cell>
          <cell r="G90" t="str">
            <v>Medium capacity</v>
          </cell>
          <cell r="H90" t="str">
            <v>LM</v>
          </cell>
          <cell r="J90" t="str">
            <v>Disclaimer</v>
          </cell>
          <cell r="K90" t="str">
            <v>Disclaimer</v>
          </cell>
          <cell r="L90" t="str">
            <v>Disclaimer</v>
          </cell>
          <cell r="M90" t="str">
            <v>Disclaimer</v>
          </cell>
          <cell r="N90" t="str">
            <v>Disclaimer</v>
          </cell>
        </row>
        <row r="91">
          <cell r="D91" t="str">
            <v>MY</v>
          </cell>
          <cell r="F91" t="str">
            <v>FS</v>
          </cell>
          <cell r="G91" t="str">
            <v>Low capacity</v>
          </cell>
          <cell r="H91" t="str">
            <v>LM</v>
          </cell>
          <cell r="J91" t="str">
            <v>Adverse</v>
          </cell>
          <cell r="K91" t="str">
            <v>Disclaimer</v>
          </cell>
          <cell r="L91" t="str">
            <v>Disclaimer</v>
          </cell>
          <cell r="M91" t="str">
            <v>Disclaimer</v>
          </cell>
          <cell r="N91" t="str">
            <v>Disclaimer</v>
          </cell>
        </row>
        <row r="92">
          <cell r="D92" t="str">
            <v>MY</v>
          </cell>
          <cell r="F92" t="str">
            <v>FS</v>
          </cell>
          <cell r="G92" t="str">
            <v>Medium capacity</v>
          </cell>
          <cell r="H92" t="str">
            <v>LM</v>
          </cell>
          <cell r="J92" t="str">
            <v>Disclaimer</v>
          </cell>
          <cell r="K92" t="str">
            <v>Disclaimer</v>
          </cell>
          <cell r="L92" t="str">
            <v>Disclaimer</v>
          </cell>
          <cell r="M92" t="str">
            <v>Disclaimer</v>
          </cell>
          <cell r="N92" t="str">
            <v>Qualified</v>
          </cell>
        </row>
        <row r="93">
          <cell r="D93" t="str">
            <v>MY</v>
          </cell>
          <cell r="F93" t="str">
            <v>FS</v>
          </cell>
          <cell r="G93" t="str">
            <v>Medium capacity</v>
          </cell>
          <cell r="H93" t="str">
            <v>LM</v>
          </cell>
          <cell r="J93" t="str">
            <v>Disclaimer</v>
          </cell>
          <cell r="K93" t="str">
            <v>Disclaimer</v>
          </cell>
          <cell r="L93" t="str">
            <v>Disclaimer</v>
          </cell>
          <cell r="M93" t="str">
            <v>Qualified</v>
          </cell>
          <cell r="N93" t="str">
            <v>Qualified</v>
          </cell>
        </row>
        <row r="94">
          <cell r="D94" t="str">
            <v>MY</v>
          </cell>
          <cell r="F94" t="str">
            <v>FS</v>
          </cell>
          <cell r="G94" t="str">
            <v>Low capacity</v>
          </cell>
          <cell r="H94" t="str">
            <v>LM</v>
          </cell>
          <cell r="J94" t="str">
            <v>Disclaimer</v>
          </cell>
          <cell r="K94" t="str">
            <v>Disclaimer</v>
          </cell>
          <cell r="L94" t="str">
            <v>Disclaimer</v>
          </cell>
          <cell r="M94" t="str">
            <v>Disclaimer</v>
          </cell>
          <cell r="N94" t="str">
            <v>Disclaimer</v>
          </cell>
        </row>
        <row r="95">
          <cell r="D95" t="str">
            <v>MY</v>
          </cell>
          <cell r="F95" t="str">
            <v>FS</v>
          </cell>
          <cell r="G95" t="str">
            <v>Medium capacity</v>
          </cell>
          <cell r="H95" t="str">
            <v>LM</v>
          </cell>
          <cell r="J95" t="str">
            <v>Qualified</v>
          </cell>
          <cell r="K95" t="str">
            <v>Qualified</v>
          </cell>
          <cell r="L95" t="str">
            <v>Qualified</v>
          </cell>
          <cell r="M95" t="str">
            <v>Disclaimer</v>
          </cell>
          <cell r="N95" t="str">
            <v>Qualified</v>
          </cell>
        </row>
        <row r="96">
          <cell r="D96" t="str">
            <v>MY</v>
          </cell>
          <cell r="F96" t="str">
            <v>FS</v>
          </cell>
          <cell r="G96" t="str">
            <v>Low capacity</v>
          </cell>
          <cell r="H96" t="str">
            <v>DM</v>
          </cell>
          <cell r="J96" t="str">
            <v>Disclaimer</v>
          </cell>
          <cell r="K96" t="str">
            <v>Disclaimer</v>
          </cell>
          <cell r="L96" t="str">
            <v>Disclaimer</v>
          </cell>
          <cell r="M96" t="str">
            <v>Disclaimer</v>
          </cell>
          <cell r="N96" t="str">
            <v>Disclaimer</v>
          </cell>
        </row>
        <row r="97">
          <cell r="D97" t="str">
            <v>MY</v>
          </cell>
          <cell r="F97" t="str">
            <v>FS</v>
          </cell>
          <cell r="G97" t="str">
            <v>Low capacity</v>
          </cell>
          <cell r="H97" t="str">
            <v>LM</v>
          </cell>
          <cell r="J97" t="str">
            <v>Audit outstanding</v>
          </cell>
          <cell r="K97" t="str">
            <v>Audit outstanding</v>
          </cell>
          <cell r="L97" t="str">
            <v>Disclaimer</v>
          </cell>
          <cell r="M97" t="str">
            <v>Disclaimer</v>
          </cell>
          <cell r="N97" t="str">
            <v>Disclaimer</v>
          </cell>
        </row>
        <row r="98">
          <cell r="D98" t="str">
            <v>MY</v>
          </cell>
          <cell r="F98" t="str">
            <v>FS</v>
          </cell>
          <cell r="G98" t="str">
            <v>Medium capacity</v>
          </cell>
          <cell r="H98" t="str">
            <v>LM</v>
          </cell>
          <cell r="J98" t="str">
            <v>Financially unqualified (with other matters)</v>
          </cell>
          <cell r="K98" t="str">
            <v>Financially unqualified (with other matters)</v>
          </cell>
          <cell r="L98" t="str">
            <v>Financially unqualified (with other matters)</v>
          </cell>
          <cell r="M98" t="str">
            <v>Qualified</v>
          </cell>
          <cell r="N98" t="str">
            <v>Financially unqualified (with other matters)</v>
          </cell>
        </row>
        <row r="99">
          <cell r="D99" t="str">
            <v>MY</v>
          </cell>
          <cell r="F99" t="str">
            <v>FS</v>
          </cell>
          <cell r="G99" t="str">
            <v>Low capacity</v>
          </cell>
          <cell r="H99" t="str">
            <v>DM</v>
          </cell>
          <cell r="J99" t="str">
            <v>Disclaimer</v>
          </cell>
          <cell r="K99" t="str">
            <v>Disclaimer</v>
          </cell>
          <cell r="L99" t="str">
            <v>Disclaimer</v>
          </cell>
          <cell r="M99" t="str">
            <v>Disclaimer</v>
          </cell>
          <cell r="N99" t="str">
            <v>Disclaimer</v>
          </cell>
        </row>
        <row r="100">
          <cell r="D100" t="str">
            <v>MOE</v>
          </cell>
          <cell r="F100" t="str">
            <v>GP</v>
          </cell>
          <cell r="G100" t="str">
            <v>Metro municipal entity</v>
          </cell>
          <cell r="H100" t="str">
            <v>ME</v>
          </cell>
          <cell r="J100" t="str">
            <v>Financially unqualified (with other matters)</v>
          </cell>
          <cell r="K100" t="str">
            <v>Financially unqualified (with other matters)</v>
          </cell>
          <cell r="L100" t="str">
            <v>Qualified</v>
          </cell>
          <cell r="M100" t="str">
            <v>Financially unqualified (with other matters)</v>
          </cell>
          <cell r="N100" t="str">
            <v>Financially unqualified (with other matters)</v>
          </cell>
        </row>
        <row r="101">
          <cell r="D101" t="str">
            <v>MO</v>
          </cell>
          <cell r="F101" t="str">
            <v>GP</v>
          </cell>
          <cell r="G101" t="str">
            <v>Metro</v>
          </cell>
          <cell r="H101" t="str">
            <v>MO</v>
          </cell>
          <cell r="J101" t="str">
            <v>Financially unqualified (with no other matters)</v>
          </cell>
          <cell r="K101" t="str">
            <v>Financially unqualified (with no other matters)</v>
          </cell>
          <cell r="L101" t="str">
            <v>Financially unqualified (with other matters)</v>
          </cell>
          <cell r="M101" t="str">
            <v>Qualified</v>
          </cell>
          <cell r="N101" t="str">
            <v>Disclaimer</v>
          </cell>
        </row>
        <row r="102">
          <cell r="D102" t="str">
            <v>MO</v>
          </cell>
          <cell r="F102" t="str">
            <v>GP</v>
          </cell>
          <cell r="G102" t="str">
            <v>Metro</v>
          </cell>
          <cell r="H102" t="str">
            <v>MO</v>
          </cell>
          <cell r="J102" t="str">
            <v>Qualified</v>
          </cell>
          <cell r="K102" t="str">
            <v>Qualified</v>
          </cell>
          <cell r="L102" t="str">
            <v>Disclaimer</v>
          </cell>
          <cell r="M102" t="str">
            <v>Qualified</v>
          </cell>
          <cell r="N102" t="str">
            <v>Qualified</v>
          </cell>
        </row>
        <row r="103">
          <cell r="D103" t="str">
            <v>MOE</v>
          </cell>
          <cell r="F103" t="str">
            <v>GP</v>
          </cell>
          <cell r="G103" t="str">
            <v>Metro municipal entity</v>
          </cell>
          <cell r="H103" t="str">
            <v>ME</v>
          </cell>
          <cell r="J103" t="str">
            <v>Financially unqualified (with other matters)</v>
          </cell>
          <cell r="K103" t="str">
            <v>Financially unqualified (with other matters)</v>
          </cell>
          <cell r="L103" t="str">
            <v>Financially unqualified (with other matters)</v>
          </cell>
          <cell r="M103" t="str">
            <v>Qualified</v>
          </cell>
          <cell r="N103" t="str">
            <v>Disclaimer</v>
          </cell>
        </row>
        <row r="104">
          <cell r="D104" t="str">
            <v>MOE</v>
          </cell>
          <cell r="F104" t="str">
            <v>GP</v>
          </cell>
          <cell r="G104" t="str">
            <v>Metro municipal entity</v>
          </cell>
          <cell r="H104" t="str">
            <v>ME</v>
          </cell>
          <cell r="J104" t="str">
            <v>Financially unqualified (with other matters)</v>
          </cell>
          <cell r="K104" t="str">
            <v>Financially unqualified (with other matters)</v>
          </cell>
          <cell r="L104" t="str">
            <v>Financially unqualified (with no other matters)</v>
          </cell>
          <cell r="M104" t="str">
            <v>New municipality / entity</v>
          </cell>
          <cell r="N104" t="str">
            <v>New municipality / entity</v>
          </cell>
        </row>
        <row r="105">
          <cell r="D105" t="str">
            <v>MOE</v>
          </cell>
          <cell r="F105" t="str">
            <v>GP</v>
          </cell>
          <cell r="G105" t="str">
            <v>Metro municipal entity</v>
          </cell>
          <cell r="H105" t="str">
            <v>ME</v>
          </cell>
          <cell r="J105" t="str">
            <v>Financially unqualified (with other matters)</v>
          </cell>
          <cell r="K105" t="str">
            <v>Qualified</v>
          </cell>
          <cell r="L105" t="str">
            <v>Financially unqualified (with other matters)</v>
          </cell>
          <cell r="M105" t="str">
            <v>Financially unqualified (with other matters)</v>
          </cell>
          <cell r="N105" t="str">
            <v>Financially unqualified (with other matters)</v>
          </cell>
        </row>
        <row r="106">
          <cell r="D106" t="str">
            <v>MO</v>
          </cell>
          <cell r="F106" t="str">
            <v>GP</v>
          </cell>
          <cell r="G106" t="str">
            <v>Metro</v>
          </cell>
          <cell r="H106" t="str">
            <v>MO</v>
          </cell>
          <cell r="J106" t="str">
            <v>Financially unqualified (with other matters)</v>
          </cell>
          <cell r="K106" t="str">
            <v>Qualified</v>
          </cell>
          <cell r="L106" t="str">
            <v>Qualified</v>
          </cell>
          <cell r="M106" t="str">
            <v>Disclaimer</v>
          </cell>
          <cell r="N106" t="str">
            <v>Qualified</v>
          </cell>
        </row>
        <row r="107">
          <cell r="D107" t="str">
            <v>MY</v>
          </cell>
          <cell r="F107" t="str">
            <v>GP</v>
          </cell>
          <cell r="G107" t="str">
            <v>High capacity</v>
          </cell>
          <cell r="H107" t="str">
            <v>LM</v>
          </cell>
          <cell r="J107" t="str">
            <v>Qualified</v>
          </cell>
          <cell r="K107" t="str">
            <v>Disclaimer</v>
          </cell>
          <cell r="L107" t="str">
            <v>Disclaimer</v>
          </cell>
          <cell r="M107" t="str">
            <v>Disclaimer</v>
          </cell>
          <cell r="N107" t="str">
            <v>Qualified</v>
          </cell>
        </row>
        <row r="108">
          <cell r="D108" t="str">
            <v>MOE</v>
          </cell>
          <cell r="F108" t="str">
            <v>GP</v>
          </cell>
          <cell r="G108" t="str">
            <v>Metro municipal entity</v>
          </cell>
          <cell r="H108" t="str">
            <v>ME</v>
          </cell>
          <cell r="J108" t="str">
            <v>None</v>
          </cell>
          <cell r="K108" t="str">
            <v>Financially unqualified (with other matters)</v>
          </cell>
          <cell r="L108" t="str">
            <v>Financially unqualified (with other matters)</v>
          </cell>
          <cell r="M108" t="str">
            <v>Audit outstanding</v>
          </cell>
          <cell r="N108" t="str">
            <v>Financially unqualified (with other matters)</v>
          </cell>
        </row>
        <row r="109">
          <cell r="D109" t="str">
            <v>MOE</v>
          </cell>
          <cell r="F109" t="str">
            <v>GP</v>
          </cell>
          <cell r="G109" t="str">
            <v>Metro municipal entity</v>
          </cell>
          <cell r="H109" t="str">
            <v>ME</v>
          </cell>
          <cell r="J109" t="str">
            <v>Financially unqualified (with other matters)</v>
          </cell>
          <cell r="K109" t="str">
            <v>Qualified</v>
          </cell>
          <cell r="L109" t="str">
            <v>Qualified</v>
          </cell>
          <cell r="M109" t="str">
            <v>Audit outstanding</v>
          </cell>
          <cell r="N109" t="str">
            <v>Financially unqualified (with other matters)</v>
          </cell>
        </row>
        <row r="110">
          <cell r="D110" t="str">
            <v>MOE</v>
          </cell>
          <cell r="F110" t="str">
            <v>GP</v>
          </cell>
          <cell r="G110" t="str">
            <v>Metro municipal entity</v>
          </cell>
          <cell r="H110" t="str">
            <v>ME</v>
          </cell>
          <cell r="J110" t="str">
            <v>Disclaimer</v>
          </cell>
          <cell r="K110" t="str">
            <v>Disclaimer</v>
          </cell>
          <cell r="L110" t="str">
            <v>Disclaimer</v>
          </cell>
          <cell r="M110" t="str">
            <v>Disclaimer</v>
          </cell>
          <cell r="N110" t="str">
            <v>New municipality / entity</v>
          </cell>
        </row>
        <row r="111">
          <cell r="D111" t="str">
            <v>MOE</v>
          </cell>
          <cell r="F111" t="str">
            <v>GP</v>
          </cell>
          <cell r="G111" t="str">
            <v>Metro municipal entity</v>
          </cell>
          <cell r="H111" t="str">
            <v>ME</v>
          </cell>
          <cell r="J111" t="str">
            <v>Financially unqualified (with other matters)</v>
          </cell>
          <cell r="K111" t="str">
            <v>Financially unqualified (with other matters)</v>
          </cell>
          <cell r="L111" t="str">
            <v>Financially unqualified (with other matters)</v>
          </cell>
          <cell r="M111" t="str">
            <v>Financially unqualified (with other matters)</v>
          </cell>
          <cell r="N111" t="str">
            <v>Financially unqualified (with other matters)</v>
          </cell>
        </row>
        <row r="112">
          <cell r="D112" t="str">
            <v>MOE</v>
          </cell>
          <cell r="F112" t="str">
            <v>GP</v>
          </cell>
          <cell r="G112" t="str">
            <v>Metro municipal entity</v>
          </cell>
          <cell r="H112" t="str">
            <v>ME</v>
          </cell>
          <cell r="J112" t="str">
            <v>Financially unqualified (with other matters)</v>
          </cell>
          <cell r="K112" t="str">
            <v>Financially unqualified (with no other matters)</v>
          </cell>
          <cell r="L112" t="str">
            <v>Financially unqualified (with other matters)</v>
          </cell>
          <cell r="M112" t="str">
            <v>Financially unqualified (with other matters)</v>
          </cell>
          <cell r="N112" t="str">
            <v>Financially unqualified (with other matters)</v>
          </cell>
        </row>
        <row r="113">
          <cell r="D113" t="str">
            <v>MOE</v>
          </cell>
          <cell r="F113" t="str">
            <v>GP</v>
          </cell>
          <cell r="G113" t="str">
            <v>Metro municipal entity</v>
          </cell>
          <cell r="H113" t="str">
            <v>ME</v>
          </cell>
          <cell r="J113" t="str">
            <v>Financially unqualified (with other matters)</v>
          </cell>
          <cell r="K113" t="str">
            <v>Financially unqualified (with other matters)</v>
          </cell>
          <cell r="L113" t="str">
            <v>Financially unqualified (with other matters)</v>
          </cell>
          <cell r="M113" t="str">
            <v>Financially unqualified (with other matters)</v>
          </cell>
          <cell r="N113" t="str">
            <v>Financially unqualified (with other matters)</v>
          </cell>
        </row>
        <row r="114">
          <cell r="D114" t="str">
            <v>MOE</v>
          </cell>
          <cell r="F114" t="str">
            <v>GP</v>
          </cell>
          <cell r="G114" t="str">
            <v>Metro municipal entity</v>
          </cell>
          <cell r="H114" t="str">
            <v>ME</v>
          </cell>
          <cell r="J114" t="str">
            <v>Financially unqualified (with other matters)</v>
          </cell>
          <cell r="K114" t="str">
            <v>Financially unqualified (with other matters)</v>
          </cell>
          <cell r="L114" t="str">
            <v>Financially unqualified (with other matters)</v>
          </cell>
          <cell r="M114" t="str">
            <v>Qualified</v>
          </cell>
          <cell r="N114" t="str">
            <v>Financially unqualified (with other matters)</v>
          </cell>
        </row>
        <row r="115">
          <cell r="D115" t="str">
            <v>MOE</v>
          </cell>
          <cell r="F115" t="str">
            <v>GP</v>
          </cell>
          <cell r="G115" t="str">
            <v>Metro municipal entity</v>
          </cell>
          <cell r="H115" t="str">
            <v>ME</v>
          </cell>
          <cell r="J115" t="str">
            <v>Financially unqualified (with no other matters)</v>
          </cell>
          <cell r="K115" t="str">
            <v>Financially unqualified (with other matters)</v>
          </cell>
          <cell r="L115" t="str">
            <v>Financially unqualified (with other matters)</v>
          </cell>
          <cell r="M115" t="str">
            <v>Disclaimer</v>
          </cell>
          <cell r="N115" t="str">
            <v>Disclaimer</v>
          </cell>
        </row>
        <row r="116">
          <cell r="D116" t="str">
            <v>MOE</v>
          </cell>
          <cell r="F116" t="str">
            <v>GP</v>
          </cell>
          <cell r="G116" t="str">
            <v>Metro municipal entity</v>
          </cell>
          <cell r="H116" t="str">
            <v>ME</v>
          </cell>
          <cell r="J116" t="str">
            <v>Financially unqualified (with other matters)</v>
          </cell>
          <cell r="K116" t="str">
            <v>Financially unqualified (with other matters)</v>
          </cell>
          <cell r="L116" t="str">
            <v>Financially unqualified (with other matters)</v>
          </cell>
          <cell r="M116" t="str">
            <v>Qualified</v>
          </cell>
          <cell r="N116" t="str">
            <v>Qualified</v>
          </cell>
        </row>
        <row r="117">
          <cell r="D117" t="str">
            <v>MOE</v>
          </cell>
          <cell r="F117" t="str">
            <v>GP</v>
          </cell>
          <cell r="G117" t="str">
            <v>Metro municipal entity</v>
          </cell>
          <cell r="H117" t="str">
            <v>ME</v>
          </cell>
          <cell r="J117" t="str">
            <v>Financially unqualified (with other matters)</v>
          </cell>
          <cell r="K117" t="str">
            <v>Financially unqualified (with other matters)</v>
          </cell>
          <cell r="L117" t="str">
            <v>Financially unqualified (with other matters)</v>
          </cell>
          <cell r="M117" t="str">
            <v>Financially unqualified (with other matters)</v>
          </cell>
          <cell r="N117" t="str">
            <v>Financially unqualified (with other matters)</v>
          </cell>
        </row>
        <row r="118">
          <cell r="D118" t="str">
            <v>MOE</v>
          </cell>
          <cell r="F118" t="str">
            <v>GP</v>
          </cell>
          <cell r="G118" t="str">
            <v>Metro municipal entity</v>
          </cell>
          <cell r="H118" t="str">
            <v>ME</v>
          </cell>
          <cell r="J118" t="str">
            <v>Financially unqualified (with other matters)</v>
          </cell>
          <cell r="K118" t="str">
            <v>Financially unqualified (with other matters)</v>
          </cell>
          <cell r="L118" t="str">
            <v>Financially unqualified (with other matters)</v>
          </cell>
          <cell r="M118" t="str">
            <v>Qualified</v>
          </cell>
          <cell r="N118" t="str">
            <v>Disclaimer</v>
          </cell>
        </row>
        <row r="119">
          <cell r="D119" t="str">
            <v>MOE</v>
          </cell>
          <cell r="F119" t="str">
            <v>GP</v>
          </cell>
          <cell r="G119" t="str">
            <v>Metro municipal entity</v>
          </cell>
          <cell r="H119" t="str">
            <v>ME</v>
          </cell>
          <cell r="J119" t="str">
            <v>Financially unqualified (with other matters)</v>
          </cell>
          <cell r="K119" t="str">
            <v>Financially unqualified (with no other matters)</v>
          </cell>
          <cell r="L119" t="str">
            <v>Financially unqualified (with other matters)</v>
          </cell>
          <cell r="M119" t="str">
            <v>Financially unqualified (with other matters)</v>
          </cell>
          <cell r="N119" t="str">
            <v>Financially unqualified (with other matters)</v>
          </cell>
        </row>
        <row r="120">
          <cell r="D120" t="str">
            <v>MOE</v>
          </cell>
          <cell r="F120" t="str">
            <v>GP</v>
          </cell>
          <cell r="G120" t="str">
            <v>Metro municipal entity</v>
          </cell>
          <cell r="H120" t="str">
            <v>ME</v>
          </cell>
          <cell r="J120" t="str">
            <v>Financially unqualified (with other matters)</v>
          </cell>
          <cell r="K120" t="str">
            <v>Financially unqualified (with no other matters)</v>
          </cell>
          <cell r="L120" t="str">
            <v>Financially unqualified (with other matters)</v>
          </cell>
          <cell r="M120" t="str">
            <v>Qualified</v>
          </cell>
          <cell r="N120" t="str">
            <v>Disclaimer</v>
          </cell>
        </row>
        <row r="121">
          <cell r="D121" t="str">
            <v>MOE</v>
          </cell>
          <cell r="F121" t="str">
            <v>GP</v>
          </cell>
          <cell r="G121" t="str">
            <v>Metro municipal entity</v>
          </cell>
          <cell r="H121" t="str">
            <v>ME</v>
          </cell>
          <cell r="J121" t="str">
            <v>Financially unqualified (with other matters)</v>
          </cell>
          <cell r="K121" t="str">
            <v>Financially unqualified (with other matters)</v>
          </cell>
          <cell r="L121" t="str">
            <v>Financially unqualified (with other matters)</v>
          </cell>
          <cell r="M121" t="str">
            <v>Qualified</v>
          </cell>
          <cell r="N121" t="str">
            <v>Disclaimer</v>
          </cell>
        </row>
        <row r="122">
          <cell r="D122" t="str">
            <v>MY</v>
          </cell>
          <cell r="F122" t="str">
            <v>GP</v>
          </cell>
          <cell r="G122" t="str">
            <v>Medium capacity</v>
          </cell>
          <cell r="H122" t="str">
            <v>LM</v>
          </cell>
          <cell r="J122" t="str">
            <v>Audit outstanding</v>
          </cell>
          <cell r="K122" t="str">
            <v>Disclaimer</v>
          </cell>
          <cell r="L122" t="str">
            <v>Adverse</v>
          </cell>
          <cell r="M122" t="str">
            <v>Adverse</v>
          </cell>
          <cell r="N122" t="str">
            <v>Disclaimer</v>
          </cell>
        </row>
        <row r="123">
          <cell r="D123" t="str">
            <v>MY</v>
          </cell>
          <cell r="F123" t="str">
            <v>GP</v>
          </cell>
          <cell r="G123" t="str">
            <v>Medium capacity</v>
          </cell>
          <cell r="H123" t="str">
            <v>LM</v>
          </cell>
          <cell r="J123" t="str">
            <v>Financially unqualified (with other matters)</v>
          </cell>
          <cell r="K123" t="str">
            <v>Financially unqualified (with other matters)</v>
          </cell>
          <cell r="L123" t="str">
            <v>Financially unqualified (with other matters)</v>
          </cell>
          <cell r="M123" t="str">
            <v>Financially unqualified (with other matters)</v>
          </cell>
          <cell r="N123" t="str">
            <v>Financially unqualified (with other matters)</v>
          </cell>
        </row>
        <row r="124">
          <cell r="D124" t="str">
            <v>MOE</v>
          </cell>
          <cell r="F124" t="str">
            <v>GP</v>
          </cell>
          <cell r="G124" t="str">
            <v>Metro municipal entity</v>
          </cell>
          <cell r="H124" t="str">
            <v>ME</v>
          </cell>
          <cell r="J124" t="str">
            <v>Financially unqualified (with other matters)</v>
          </cell>
          <cell r="K124" t="str">
            <v>Qualified</v>
          </cell>
          <cell r="L124" t="str">
            <v>Disclaimer</v>
          </cell>
          <cell r="M124" t="str">
            <v>Disclaimer</v>
          </cell>
          <cell r="N124" t="str">
            <v>Qualified</v>
          </cell>
        </row>
        <row r="125">
          <cell r="D125" t="str">
            <v>MOE</v>
          </cell>
          <cell r="F125" t="str">
            <v>GP</v>
          </cell>
          <cell r="G125" t="str">
            <v>Metro municipal entity</v>
          </cell>
          <cell r="H125" t="str">
            <v>ME</v>
          </cell>
          <cell r="J125" t="str">
            <v>Financially unqualified (with other matters)</v>
          </cell>
          <cell r="K125" t="str">
            <v>Financially unqualified (with other matters)</v>
          </cell>
          <cell r="L125" t="str">
            <v>Financially unqualified (with other matters)</v>
          </cell>
          <cell r="M125" t="str">
            <v>Financially unqualified (with other matters)</v>
          </cell>
          <cell r="N125" t="str">
            <v>Qualified</v>
          </cell>
        </row>
        <row r="126">
          <cell r="D126" t="str">
            <v>MY</v>
          </cell>
          <cell r="F126" t="str">
            <v>GP</v>
          </cell>
          <cell r="G126" t="str">
            <v>Low capacity</v>
          </cell>
          <cell r="H126" t="str">
            <v>DM</v>
          </cell>
          <cell r="J126" t="str">
            <v>Financially unqualified (with other matters)</v>
          </cell>
          <cell r="K126" t="str">
            <v>Financially unqualified (with other matters)</v>
          </cell>
          <cell r="L126" t="str">
            <v>Financially unqualified (with other matters)</v>
          </cell>
          <cell r="M126" t="str">
            <v>Financially unqualified (with other matters)</v>
          </cell>
          <cell r="N126" t="str">
            <v>Financially unqualified (with other matters)</v>
          </cell>
        </row>
        <row r="127">
          <cell r="D127" t="str">
            <v>MY</v>
          </cell>
          <cell r="F127" t="str">
            <v>GP</v>
          </cell>
          <cell r="G127" t="str">
            <v>Medium capacity</v>
          </cell>
          <cell r="H127" t="str">
            <v>LM</v>
          </cell>
          <cell r="J127" t="str">
            <v>Financially unqualified (with other matters)</v>
          </cell>
          <cell r="K127" t="str">
            <v>Financially unqualified (with other matters)</v>
          </cell>
          <cell r="L127" t="str">
            <v>Financially unqualified (with other matters)</v>
          </cell>
          <cell r="M127" t="str">
            <v>Financially unqualified (with other matters)</v>
          </cell>
          <cell r="N127" t="str">
            <v>Qualified</v>
          </cell>
        </row>
        <row r="128">
          <cell r="D128" t="str">
            <v>MY</v>
          </cell>
          <cell r="F128" t="str">
            <v>GP</v>
          </cell>
          <cell r="G128" t="str">
            <v>High capacity</v>
          </cell>
          <cell r="H128" t="str">
            <v>LM</v>
          </cell>
          <cell r="J128" t="str">
            <v>Financially unqualified (with other matters)</v>
          </cell>
          <cell r="K128" t="str">
            <v>Qualified</v>
          </cell>
          <cell r="L128" t="str">
            <v>Qualified</v>
          </cell>
          <cell r="M128" t="str">
            <v>Qualified</v>
          </cell>
          <cell r="N128" t="str">
            <v>Qualified</v>
          </cell>
        </row>
        <row r="129">
          <cell r="D129" t="str">
            <v>MY</v>
          </cell>
          <cell r="F129" t="str">
            <v>GP</v>
          </cell>
          <cell r="G129" t="str">
            <v>Medium capacity</v>
          </cell>
          <cell r="H129" t="str">
            <v>LM</v>
          </cell>
          <cell r="J129" t="str">
            <v>Qualified</v>
          </cell>
          <cell r="K129" t="str">
            <v>Disclaimer</v>
          </cell>
          <cell r="L129" t="str">
            <v>Disclaimer</v>
          </cell>
          <cell r="M129" t="str">
            <v>Disclaimer</v>
          </cell>
          <cell r="N129" t="str">
            <v>Disclaimer</v>
          </cell>
        </row>
        <row r="130">
          <cell r="D130" t="str">
            <v>MOE</v>
          </cell>
          <cell r="F130" t="str">
            <v>GP</v>
          </cell>
          <cell r="G130" t="str">
            <v>Metro municipal entity</v>
          </cell>
          <cell r="H130" t="str">
            <v>ME</v>
          </cell>
          <cell r="J130" t="str">
            <v>Financially unqualified (with other matters)</v>
          </cell>
          <cell r="K130" t="str">
            <v>Financially unqualified (with other matters)</v>
          </cell>
          <cell r="L130" t="str">
            <v>Qualified</v>
          </cell>
          <cell r="M130" t="str">
            <v>New municipality / entity</v>
          </cell>
          <cell r="N130" t="str">
            <v>New municipality / entity</v>
          </cell>
        </row>
        <row r="131">
          <cell r="D131" t="str">
            <v>MOE</v>
          </cell>
          <cell r="F131" t="str">
            <v>GP</v>
          </cell>
          <cell r="G131" t="str">
            <v>Metro municipal entity</v>
          </cell>
          <cell r="H131" t="str">
            <v>ME</v>
          </cell>
          <cell r="J131" t="str">
            <v>Financially unqualified (with other matters)</v>
          </cell>
          <cell r="K131" t="str">
            <v>Financially unqualified (with other matters)</v>
          </cell>
          <cell r="L131" t="str">
            <v>Qualified</v>
          </cell>
          <cell r="M131" t="str">
            <v>New municipality / entity</v>
          </cell>
          <cell r="N131" t="str">
            <v>New municipality / entity</v>
          </cell>
        </row>
        <row r="132">
          <cell r="D132" t="str">
            <v>MOE</v>
          </cell>
          <cell r="F132" t="str">
            <v>GP</v>
          </cell>
          <cell r="G132" t="str">
            <v>Metro municipal entity</v>
          </cell>
          <cell r="H132" t="str">
            <v>ME</v>
          </cell>
          <cell r="J132" t="str">
            <v>Financially unqualified (with other matters)</v>
          </cell>
          <cell r="K132" t="str">
            <v>Financially unqualified (with other matters)</v>
          </cell>
          <cell r="L132" t="str">
            <v>Financially unqualified (with other matters)</v>
          </cell>
          <cell r="M132" t="str">
            <v>Qualified</v>
          </cell>
          <cell r="N132" t="str">
            <v>Disclaimer</v>
          </cell>
        </row>
        <row r="133">
          <cell r="D133" t="str">
            <v>MY</v>
          </cell>
          <cell r="F133" t="str">
            <v>GP</v>
          </cell>
          <cell r="G133" t="str">
            <v>High capacity</v>
          </cell>
          <cell r="H133" t="str">
            <v>LM</v>
          </cell>
          <cell r="J133" t="str">
            <v>Financially unqualified (with other matters)</v>
          </cell>
          <cell r="K133" t="str">
            <v>Qualified</v>
          </cell>
          <cell r="L133" t="str">
            <v>Disclaimer</v>
          </cell>
          <cell r="M133" t="str">
            <v>Qualified</v>
          </cell>
          <cell r="N133" t="str">
            <v>Disclaimer</v>
          </cell>
        </row>
        <row r="134">
          <cell r="D134" t="str">
            <v>MOE</v>
          </cell>
          <cell r="F134" t="str">
            <v>GP</v>
          </cell>
          <cell r="G134" t="str">
            <v>Metro municipal entity</v>
          </cell>
          <cell r="H134" t="str">
            <v>ME</v>
          </cell>
          <cell r="J134" t="str">
            <v>Financially unqualified (with other matters)</v>
          </cell>
          <cell r="K134" t="str">
            <v>Financially unqualified (with other matters)</v>
          </cell>
          <cell r="L134" t="str">
            <v>Qualified</v>
          </cell>
          <cell r="M134" t="str">
            <v>Qualified</v>
          </cell>
          <cell r="N134" t="str">
            <v>New municipality / entity</v>
          </cell>
        </row>
        <row r="135">
          <cell r="D135" t="str">
            <v>MOE</v>
          </cell>
          <cell r="F135" t="str">
            <v>GP</v>
          </cell>
          <cell r="G135" t="str">
            <v>Metro municipal entity</v>
          </cell>
          <cell r="H135" t="str">
            <v>ME</v>
          </cell>
          <cell r="J135" t="str">
            <v>Financially unqualified (with other matters)</v>
          </cell>
          <cell r="K135" t="str">
            <v>Financially unqualified (with other matters)</v>
          </cell>
          <cell r="L135" t="str">
            <v>Financially unqualified (with other matters)</v>
          </cell>
          <cell r="M135" t="str">
            <v>Financially unqualified (with other matters)</v>
          </cell>
          <cell r="N135" t="str">
            <v>Financially unqualified (with other matters)</v>
          </cell>
        </row>
        <row r="136">
          <cell r="D136" t="str">
            <v>MOE</v>
          </cell>
          <cell r="F136" t="str">
            <v>GP</v>
          </cell>
          <cell r="G136" t="str">
            <v>Metro municipal entity</v>
          </cell>
          <cell r="H136" t="str">
            <v>ME</v>
          </cell>
          <cell r="J136" t="str">
            <v>Financially unqualified (with other matters)</v>
          </cell>
          <cell r="K136" t="str">
            <v>Financially unqualified (with other matters)</v>
          </cell>
          <cell r="L136" t="str">
            <v>Qualified</v>
          </cell>
          <cell r="M136" t="str">
            <v>New municipality / entity</v>
          </cell>
          <cell r="N136" t="str">
            <v>New municipality / entity</v>
          </cell>
        </row>
        <row r="137">
          <cell r="D137" t="str">
            <v>MY</v>
          </cell>
          <cell r="F137" t="str">
            <v>GP</v>
          </cell>
          <cell r="G137" t="str">
            <v>Medium capacity</v>
          </cell>
          <cell r="H137" t="str">
            <v>DM</v>
          </cell>
          <cell r="J137" t="str">
            <v>Financially unqualified (with other matters)</v>
          </cell>
          <cell r="K137" t="str">
            <v>Financially unqualified (with other matters)</v>
          </cell>
          <cell r="L137" t="str">
            <v>Financially unqualified (with other matters)</v>
          </cell>
          <cell r="M137" t="str">
            <v>Qualified</v>
          </cell>
          <cell r="N137" t="str">
            <v>Qualified</v>
          </cell>
        </row>
        <row r="138">
          <cell r="D138" t="str">
            <v>MY</v>
          </cell>
          <cell r="F138" t="str">
            <v>GP</v>
          </cell>
          <cell r="G138" t="str">
            <v>Medium capacity</v>
          </cell>
          <cell r="H138" t="str">
            <v>DM</v>
          </cell>
          <cell r="J138" t="str">
            <v>Financially unqualified (with other matters)</v>
          </cell>
          <cell r="K138" t="str">
            <v>Financially unqualified (with other matters)</v>
          </cell>
          <cell r="L138" t="str">
            <v>Financially unqualified (with no other matters)</v>
          </cell>
          <cell r="M138" t="str">
            <v>Financially unqualified (with other matters)</v>
          </cell>
          <cell r="N138" t="str">
            <v>Financially unqualified (with other matters)</v>
          </cell>
        </row>
        <row r="139">
          <cell r="D139" t="str">
            <v>MY</v>
          </cell>
          <cell r="F139" t="str">
            <v>GP</v>
          </cell>
          <cell r="G139" t="str">
            <v>Medium capacity</v>
          </cell>
          <cell r="H139" t="str">
            <v>LM</v>
          </cell>
          <cell r="J139" t="str">
            <v>Financially unqualified (with other matters)</v>
          </cell>
          <cell r="K139" t="str">
            <v>Financially unqualified (with other matters)</v>
          </cell>
          <cell r="L139" t="str">
            <v>Qualified</v>
          </cell>
          <cell r="M139" t="str">
            <v>Financially unqualified (with other matters)</v>
          </cell>
          <cell r="N139" t="str">
            <v>Qualified</v>
          </cell>
        </row>
        <row r="140">
          <cell r="D140" t="str">
            <v>MOE</v>
          </cell>
          <cell r="F140" t="str">
            <v>GP</v>
          </cell>
          <cell r="G140" t="str">
            <v>Metro municipal entity</v>
          </cell>
          <cell r="H140" t="str">
            <v>ME</v>
          </cell>
          <cell r="J140" t="str">
            <v>Financially unqualified (with other matters)</v>
          </cell>
          <cell r="K140" t="str">
            <v>Financially unqualified (with other matters)</v>
          </cell>
          <cell r="L140" t="str">
            <v>none</v>
          </cell>
          <cell r="M140" t="str">
            <v>New municipality / entity</v>
          </cell>
          <cell r="N140" t="str">
            <v>New municipality / entity</v>
          </cell>
        </row>
        <row r="141">
          <cell r="D141" t="str">
            <v>MY</v>
          </cell>
          <cell r="F141" t="str">
            <v>KN</v>
          </cell>
          <cell r="G141" t="str">
            <v>Low capacity</v>
          </cell>
          <cell r="H141" t="str">
            <v>LM</v>
          </cell>
          <cell r="J141" t="str">
            <v>Financially unqualified (with other matters)</v>
          </cell>
          <cell r="K141" t="str">
            <v>Financially unqualified (with other matters)</v>
          </cell>
          <cell r="L141" t="str">
            <v>Adverse</v>
          </cell>
          <cell r="M141" t="str">
            <v>Disclaimer</v>
          </cell>
          <cell r="N141" t="str">
            <v>Disclaimer</v>
          </cell>
        </row>
        <row r="142">
          <cell r="D142" t="str">
            <v>MY</v>
          </cell>
          <cell r="F142" t="str">
            <v>KN</v>
          </cell>
          <cell r="G142" t="str">
            <v>Low capacity</v>
          </cell>
          <cell r="H142" t="str">
            <v>DM</v>
          </cell>
          <cell r="J142" t="str">
            <v>Qualified</v>
          </cell>
          <cell r="K142" t="str">
            <v>Qualified</v>
          </cell>
          <cell r="L142" t="str">
            <v>Qualified</v>
          </cell>
          <cell r="M142" t="str">
            <v>Qualified</v>
          </cell>
          <cell r="N142" t="str">
            <v>Disclaimer</v>
          </cell>
        </row>
        <row r="143">
          <cell r="D143" t="str">
            <v>MY</v>
          </cell>
          <cell r="F143" t="str">
            <v>KN</v>
          </cell>
          <cell r="G143" t="str">
            <v>Low capacity</v>
          </cell>
          <cell r="H143" t="str">
            <v>LM</v>
          </cell>
          <cell r="J143" t="str">
            <v>Qualified</v>
          </cell>
          <cell r="K143" t="str">
            <v>Qualified</v>
          </cell>
          <cell r="L143" t="str">
            <v>Qualified</v>
          </cell>
          <cell r="M143" t="str">
            <v>Qualified</v>
          </cell>
          <cell r="N143" t="str">
            <v>Qualified</v>
          </cell>
        </row>
        <row r="144">
          <cell r="D144" t="str">
            <v>MY</v>
          </cell>
          <cell r="F144" t="str">
            <v>KN</v>
          </cell>
          <cell r="G144" t="str">
            <v>Low capacity</v>
          </cell>
          <cell r="H144" t="str">
            <v>LM</v>
          </cell>
          <cell r="J144" t="str">
            <v>Qualified</v>
          </cell>
          <cell r="K144" t="str">
            <v>Disclaimer</v>
          </cell>
          <cell r="L144" t="str">
            <v>Disclaimer</v>
          </cell>
          <cell r="M144" t="str">
            <v>Disclaimer</v>
          </cell>
          <cell r="N144" t="str">
            <v>Disclaimer</v>
          </cell>
        </row>
        <row r="145">
          <cell r="D145" t="str">
            <v>MOE</v>
          </cell>
          <cell r="F145" t="str">
            <v>KN</v>
          </cell>
          <cell r="G145" t="str">
            <v>Metro municipal entity</v>
          </cell>
          <cell r="H145" t="str">
            <v>ME</v>
          </cell>
          <cell r="J145" t="str">
            <v>Financially unqualified (with other matters)</v>
          </cell>
          <cell r="K145" t="str">
            <v>Financially unqualified (with other matters)</v>
          </cell>
          <cell r="L145" t="str">
            <v>Financially unqualified (with other matters)</v>
          </cell>
          <cell r="M145" t="str">
            <v>Financially unqualified (with other matters)</v>
          </cell>
          <cell r="N145" t="str">
            <v>Financially unqualified (with no other matters)</v>
          </cell>
        </row>
        <row r="146">
          <cell r="D146" t="str">
            <v>MY</v>
          </cell>
          <cell r="F146" t="str">
            <v>KN</v>
          </cell>
          <cell r="G146" t="str">
            <v>Low capacity</v>
          </cell>
          <cell r="H146" t="str">
            <v>LM</v>
          </cell>
          <cell r="J146" t="str">
            <v>Disclaimer</v>
          </cell>
          <cell r="K146" t="str">
            <v>Disclaimer</v>
          </cell>
          <cell r="L146" t="str">
            <v>Disclaimer</v>
          </cell>
          <cell r="M146" t="str">
            <v>Adverse</v>
          </cell>
          <cell r="N146" t="str">
            <v>Disclaimer</v>
          </cell>
        </row>
        <row r="147">
          <cell r="D147" t="str">
            <v>MY</v>
          </cell>
          <cell r="F147" t="str">
            <v>KN</v>
          </cell>
          <cell r="G147" t="str">
            <v>Low capacity</v>
          </cell>
          <cell r="H147" t="str">
            <v>LM</v>
          </cell>
          <cell r="J147" t="str">
            <v>Qualified</v>
          </cell>
          <cell r="K147" t="str">
            <v>Disclaimer</v>
          </cell>
          <cell r="L147" t="str">
            <v>Disclaimer</v>
          </cell>
          <cell r="M147" t="str">
            <v>Qualified</v>
          </cell>
          <cell r="N147" t="str">
            <v>Qualified</v>
          </cell>
        </row>
        <row r="148">
          <cell r="D148" t="str">
            <v>MY</v>
          </cell>
          <cell r="F148" t="str">
            <v>KN</v>
          </cell>
          <cell r="G148" t="str">
            <v>High capacity</v>
          </cell>
          <cell r="H148" t="str">
            <v>LM</v>
          </cell>
          <cell r="J148" t="str">
            <v>Qualified</v>
          </cell>
          <cell r="K148" t="str">
            <v>Financially unqualified (with other matters)</v>
          </cell>
          <cell r="L148" t="str">
            <v>Financially unqualified (with other matters)</v>
          </cell>
          <cell r="M148" t="str">
            <v>Qualified</v>
          </cell>
          <cell r="N148" t="str">
            <v>Financially unqualified (with other matters)</v>
          </cell>
        </row>
        <row r="149">
          <cell r="D149" t="str">
            <v>MY</v>
          </cell>
          <cell r="F149" t="str">
            <v>KN</v>
          </cell>
          <cell r="G149" t="str">
            <v>Low capacity</v>
          </cell>
          <cell r="H149" t="str">
            <v>LM</v>
          </cell>
          <cell r="J149" t="str">
            <v>Financially unqualified (with other matters)</v>
          </cell>
          <cell r="K149" t="str">
            <v>Financially unqualified (with other matters)</v>
          </cell>
          <cell r="L149" t="str">
            <v>Qualified</v>
          </cell>
          <cell r="M149" t="str">
            <v>Qualified</v>
          </cell>
          <cell r="N149" t="str">
            <v>Financially unqualified (with other matters)</v>
          </cell>
        </row>
        <row r="150">
          <cell r="D150" t="str">
            <v>MY</v>
          </cell>
          <cell r="F150" t="str">
            <v>KN</v>
          </cell>
          <cell r="G150" t="str">
            <v>Medium capacity</v>
          </cell>
          <cell r="H150" t="str">
            <v>LM</v>
          </cell>
          <cell r="J150" t="str">
            <v>Audit outstanding</v>
          </cell>
          <cell r="K150" t="str">
            <v>Qualified</v>
          </cell>
          <cell r="L150" t="str">
            <v>Adverse</v>
          </cell>
          <cell r="M150" t="str">
            <v>Qualified</v>
          </cell>
          <cell r="N150" t="str">
            <v>Disclaimer</v>
          </cell>
        </row>
        <row r="151">
          <cell r="D151" t="str">
            <v>MO</v>
          </cell>
          <cell r="F151" t="str">
            <v>KN</v>
          </cell>
          <cell r="G151" t="str">
            <v>Metro</v>
          </cell>
          <cell r="H151" t="str">
            <v>MO</v>
          </cell>
          <cell r="J151" t="str">
            <v>Financially unqualified (with other matters)</v>
          </cell>
          <cell r="K151" t="str">
            <v>Financially unqualified (with no other matters)</v>
          </cell>
          <cell r="L151" t="str">
            <v>Financially unqualified (with other matters)</v>
          </cell>
          <cell r="M151" t="str">
            <v>Financially unqualified (with other matters)</v>
          </cell>
          <cell r="N151" t="str">
            <v>Financially unqualified (with other matters)</v>
          </cell>
        </row>
        <row r="152">
          <cell r="D152" t="str">
            <v>MY</v>
          </cell>
          <cell r="F152" t="str">
            <v>KN</v>
          </cell>
          <cell r="G152" t="str">
            <v>Low capacity</v>
          </cell>
          <cell r="H152" t="str">
            <v>LM</v>
          </cell>
          <cell r="J152" t="str">
            <v>Financially unqualified (with other matters)</v>
          </cell>
          <cell r="K152" t="str">
            <v>Disclaimer</v>
          </cell>
          <cell r="L152" t="str">
            <v>Disclaimer</v>
          </cell>
          <cell r="M152" t="str">
            <v>Qualified</v>
          </cell>
          <cell r="N152" t="str">
            <v>Qualified</v>
          </cell>
        </row>
        <row r="153">
          <cell r="D153" t="str">
            <v>MY</v>
          </cell>
          <cell r="F153" t="str">
            <v>KN</v>
          </cell>
          <cell r="G153" t="str">
            <v>Low capacity</v>
          </cell>
          <cell r="H153" t="str">
            <v>LM</v>
          </cell>
          <cell r="J153" t="str">
            <v>Financially unqualified (with other matters)</v>
          </cell>
          <cell r="K153" t="str">
            <v>Financially unqualified (with other matters)</v>
          </cell>
          <cell r="L153" t="str">
            <v>Disclaimer</v>
          </cell>
          <cell r="M153" t="str">
            <v>Disclaimer</v>
          </cell>
          <cell r="N153" t="str">
            <v>Disclaimer</v>
          </cell>
        </row>
        <row r="154">
          <cell r="D154" t="str">
            <v>MY</v>
          </cell>
          <cell r="F154" t="str">
            <v>KN</v>
          </cell>
          <cell r="G154" t="str">
            <v>High capacity</v>
          </cell>
          <cell r="H154" t="str">
            <v>LM</v>
          </cell>
          <cell r="J154" t="str">
            <v>Financially unqualified (with other matters)</v>
          </cell>
          <cell r="K154" t="str">
            <v>Financially unqualified (with other matters)</v>
          </cell>
          <cell r="L154" t="str">
            <v>Qualified</v>
          </cell>
          <cell r="M154" t="str">
            <v>Disclaimer</v>
          </cell>
          <cell r="N154" t="str">
            <v>Qualified</v>
          </cell>
        </row>
        <row r="155">
          <cell r="D155" t="str">
            <v>MYE</v>
          </cell>
          <cell r="F155" t="str">
            <v>KN</v>
          </cell>
          <cell r="G155" t="str">
            <v>Municipal entity</v>
          </cell>
          <cell r="H155" t="str">
            <v>ME</v>
          </cell>
          <cell r="J155" t="str">
            <v>Financially unqualified (with other matters)</v>
          </cell>
          <cell r="K155" t="str">
            <v>Financially unqualified (with other matters)</v>
          </cell>
          <cell r="L155" t="str">
            <v>Financially unqualified (with other matters)</v>
          </cell>
          <cell r="M155" t="str">
            <v>Financially unqualified (with other matters)</v>
          </cell>
          <cell r="N155" t="str">
            <v>Financially unqualified (with no other matters)</v>
          </cell>
        </row>
        <row r="156">
          <cell r="D156" t="str">
            <v>MY</v>
          </cell>
          <cell r="F156" t="str">
            <v>KN</v>
          </cell>
          <cell r="G156" t="str">
            <v>Low capacity</v>
          </cell>
          <cell r="H156" t="str">
            <v>LM</v>
          </cell>
          <cell r="J156" t="str">
            <v>Financially unqualified (with other matters)</v>
          </cell>
          <cell r="K156" t="str">
            <v>Qualified</v>
          </cell>
          <cell r="L156" t="str">
            <v>Qualified</v>
          </cell>
          <cell r="M156" t="str">
            <v>Qualified</v>
          </cell>
          <cell r="N156" t="str">
            <v>Financially unqualified (with other matters)</v>
          </cell>
        </row>
        <row r="157">
          <cell r="D157" t="str">
            <v>MOE</v>
          </cell>
          <cell r="F157" t="str">
            <v>KN</v>
          </cell>
          <cell r="G157" t="str">
            <v>Metro municipal entity</v>
          </cell>
          <cell r="H157" t="str">
            <v>ME</v>
          </cell>
          <cell r="J157" t="str">
            <v>Financially unqualified (with other matters)</v>
          </cell>
          <cell r="K157" t="str">
            <v>Financially unqualified (with other matters)</v>
          </cell>
          <cell r="L157" t="str">
            <v>Financially unqualified (with other matters)</v>
          </cell>
          <cell r="M157" t="str">
            <v>Financially unqualified (with other matters)</v>
          </cell>
          <cell r="N157" t="str">
            <v>Financially unqualified (with other matters)</v>
          </cell>
        </row>
        <row r="158">
          <cell r="D158" t="str">
            <v>MYE</v>
          </cell>
          <cell r="F158" t="str">
            <v>KN</v>
          </cell>
          <cell r="G158" t="str">
            <v>Municipal entity</v>
          </cell>
          <cell r="H158" t="str">
            <v>ME</v>
          </cell>
          <cell r="J158" t="str">
            <v>Financially unqualified (with other matters)</v>
          </cell>
          <cell r="K158" t="str">
            <v>Financially unqualified (with other matters)</v>
          </cell>
          <cell r="L158" t="str">
            <v>Qualified</v>
          </cell>
          <cell r="M158" t="str">
            <v>Financially unqualified (with other matters)</v>
          </cell>
          <cell r="N158" t="str">
            <v>Financially unqualified (with no other matters)</v>
          </cell>
        </row>
        <row r="159">
          <cell r="D159" t="str">
            <v>MY</v>
          </cell>
          <cell r="F159" t="str">
            <v>KN</v>
          </cell>
          <cell r="G159" t="str">
            <v>Low capacity</v>
          </cell>
          <cell r="H159" t="str">
            <v>DM</v>
          </cell>
          <cell r="J159" t="str">
            <v>Financially unqualified (with other matters)</v>
          </cell>
          <cell r="K159" t="str">
            <v>Qualified</v>
          </cell>
          <cell r="L159" t="str">
            <v>Qualified</v>
          </cell>
          <cell r="M159" t="str">
            <v>Financially unqualified (with other matters)</v>
          </cell>
          <cell r="N159" t="str">
            <v>Qualified</v>
          </cell>
        </row>
        <row r="160">
          <cell r="D160" t="str">
            <v>MY</v>
          </cell>
          <cell r="F160" t="str">
            <v>KN</v>
          </cell>
          <cell r="G160" t="str">
            <v>Low capacity</v>
          </cell>
          <cell r="H160" t="str">
            <v>LM</v>
          </cell>
          <cell r="J160" t="str">
            <v>Financially unqualified (with other matters)</v>
          </cell>
          <cell r="K160" t="str">
            <v>Financially unqualified (with other matters)</v>
          </cell>
          <cell r="L160" t="str">
            <v>Qualified</v>
          </cell>
          <cell r="M160" t="str">
            <v>Disclaimer</v>
          </cell>
          <cell r="N160" t="str">
            <v>Disclaimer</v>
          </cell>
        </row>
        <row r="161">
          <cell r="D161" t="str">
            <v>MY</v>
          </cell>
          <cell r="F161" t="str">
            <v>KN</v>
          </cell>
          <cell r="G161" t="str">
            <v>Low capacity</v>
          </cell>
          <cell r="H161" t="str">
            <v>LM</v>
          </cell>
          <cell r="J161" t="str">
            <v>Financially unqualified (with other matters)</v>
          </cell>
          <cell r="K161" t="str">
            <v>Qualified</v>
          </cell>
          <cell r="L161" t="str">
            <v>Disclaimer</v>
          </cell>
          <cell r="M161" t="str">
            <v>Disclaimer</v>
          </cell>
          <cell r="N161" t="str">
            <v>Disclaimer</v>
          </cell>
        </row>
        <row r="162">
          <cell r="D162" t="str">
            <v>MY</v>
          </cell>
          <cell r="F162" t="str">
            <v>KN</v>
          </cell>
          <cell r="G162" t="str">
            <v>Low capacity</v>
          </cell>
          <cell r="H162" t="str">
            <v>LM</v>
          </cell>
          <cell r="J162" t="str">
            <v>Disclaimer</v>
          </cell>
          <cell r="K162" t="str">
            <v>Qualified</v>
          </cell>
          <cell r="L162" t="str">
            <v>Qualified</v>
          </cell>
          <cell r="M162" t="str">
            <v>Adverse</v>
          </cell>
          <cell r="N162" t="str">
            <v>Disclaimer</v>
          </cell>
        </row>
        <row r="163">
          <cell r="D163" t="str">
            <v>MY</v>
          </cell>
          <cell r="F163" t="str">
            <v>KN</v>
          </cell>
          <cell r="G163" t="str">
            <v>Medium capacity</v>
          </cell>
          <cell r="H163" t="str">
            <v>LM</v>
          </cell>
          <cell r="J163" t="str">
            <v>Financially unqualified (with other matters)</v>
          </cell>
          <cell r="K163" t="str">
            <v>Financially unqualified (with other matters)</v>
          </cell>
          <cell r="L163" t="str">
            <v>Qualified</v>
          </cell>
          <cell r="M163" t="str">
            <v>Qualified</v>
          </cell>
          <cell r="N163" t="str">
            <v>Qualified</v>
          </cell>
        </row>
        <row r="164">
          <cell r="D164" t="str">
            <v>MY</v>
          </cell>
          <cell r="F164" t="str">
            <v>KN</v>
          </cell>
          <cell r="G164" t="str">
            <v>Low capacity</v>
          </cell>
          <cell r="H164" t="str">
            <v>LM</v>
          </cell>
          <cell r="J164" t="str">
            <v>Financially unqualified (with other matters)</v>
          </cell>
          <cell r="K164" t="str">
            <v>Qualified</v>
          </cell>
          <cell r="L164" t="str">
            <v>Disclaimer</v>
          </cell>
          <cell r="M164" t="str">
            <v>Financially unqualified (with other matters)</v>
          </cell>
          <cell r="N164" t="str">
            <v>Qualified</v>
          </cell>
        </row>
        <row r="165">
          <cell r="D165" t="str">
            <v>MY</v>
          </cell>
          <cell r="F165" t="str">
            <v>KN</v>
          </cell>
          <cell r="G165" t="str">
            <v>Low capacity</v>
          </cell>
          <cell r="H165" t="str">
            <v>LM</v>
          </cell>
          <cell r="J165" t="str">
            <v>Financially unqualified (with other matters)</v>
          </cell>
          <cell r="K165" t="str">
            <v>Financially unqualified (with other matters)</v>
          </cell>
          <cell r="L165" t="str">
            <v>Qualified</v>
          </cell>
          <cell r="M165" t="str">
            <v>Qualified</v>
          </cell>
          <cell r="N165" t="str">
            <v>Qualified</v>
          </cell>
        </row>
        <row r="166">
          <cell r="D166" t="str">
            <v>MY</v>
          </cell>
          <cell r="F166" t="str">
            <v>KN</v>
          </cell>
          <cell r="G166" t="str">
            <v>High capacity</v>
          </cell>
          <cell r="H166" t="str">
            <v>LM</v>
          </cell>
          <cell r="J166" t="str">
            <v>Financially unqualified (with other matters)</v>
          </cell>
          <cell r="K166" t="str">
            <v>Financially unqualified (with other matters)</v>
          </cell>
          <cell r="L166" t="str">
            <v>Financially unqualified (with other matters)</v>
          </cell>
          <cell r="M166" t="str">
            <v>Financially unqualified (with other matters)</v>
          </cell>
          <cell r="N166" t="str">
            <v>Qualified</v>
          </cell>
        </row>
        <row r="167">
          <cell r="D167" t="str">
            <v>MY</v>
          </cell>
          <cell r="F167" t="str">
            <v>KN</v>
          </cell>
          <cell r="G167" t="str">
            <v>Medium capacity</v>
          </cell>
          <cell r="H167" t="str">
            <v>LM</v>
          </cell>
          <cell r="J167" t="str">
            <v>Financially unqualified (with other matters)</v>
          </cell>
          <cell r="K167" t="str">
            <v>Qualified</v>
          </cell>
          <cell r="L167" t="str">
            <v>Qualified</v>
          </cell>
          <cell r="M167" t="str">
            <v>Financially unqualified (with other matters)</v>
          </cell>
          <cell r="N167" t="str">
            <v>Financially unqualified (with other matters)</v>
          </cell>
        </row>
        <row r="168">
          <cell r="D168" t="str">
            <v>MY</v>
          </cell>
          <cell r="F168" t="str">
            <v>KN</v>
          </cell>
          <cell r="G168" t="str">
            <v>Medium capacity</v>
          </cell>
          <cell r="H168" t="str">
            <v>LM</v>
          </cell>
          <cell r="J168" t="str">
            <v>Disclaimer</v>
          </cell>
          <cell r="K168" t="str">
            <v>Disclaimer</v>
          </cell>
          <cell r="L168" t="str">
            <v>Disclaimer</v>
          </cell>
          <cell r="M168" t="str">
            <v>Qualified</v>
          </cell>
          <cell r="N168" t="str">
            <v>Qualified</v>
          </cell>
        </row>
        <row r="169">
          <cell r="D169" t="str">
            <v>MY</v>
          </cell>
          <cell r="F169" t="str">
            <v>KN</v>
          </cell>
          <cell r="G169" t="str">
            <v>Low capacity</v>
          </cell>
          <cell r="H169" t="str">
            <v>LM</v>
          </cell>
          <cell r="J169" t="str">
            <v>Financially unqualified (with other matters)</v>
          </cell>
          <cell r="K169" t="str">
            <v>Financially unqualified (with other matters)</v>
          </cell>
          <cell r="L169" t="str">
            <v>Financially unqualified (with other matters)</v>
          </cell>
          <cell r="M169" t="str">
            <v>Qualified</v>
          </cell>
          <cell r="N169" t="str">
            <v>Financially unqualified (with other matters)</v>
          </cell>
        </row>
        <row r="170">
          <cell r="D170" t="str">
            <v>MY</v>
          </cell>
          <cell r="F170" t="str">
            <v>KN</v>
          </cell>
          <cell r="G170" t="str">
            <v>Low capacity</v>
          </cell>
          <cell r="H170" t="str">
            <v>LM</v>
          </cell>
          <cell r="J170" t="str">
            <v>Qualified</v>
          </cell>
          <cell r="K170" t="str">
            <v>Financially unqualified (with other matters)</v>
          </cell>
          <cell r="L170" t="str">
            <v>Qualified</v>
          </cell>
          <cell r="M170" t="str">
            <v>Disclaimer</v>
          </cell>
          <cell r="N170" t="str">
            <v>Financially unqualified (with other matters)</v>
          </cell>
        </row>
        <row r="171">
          <cell r="D171" t="str">
            <v>MY</v>
          </cell>
          <cell r="F171" t="str">
            <v>KN</v>
          </cell>
          <cell r="G171" t="str">
            <v>Low capacity</v>
          </cell>
          <cell r="H171" t="str">
            <v>LM</v>
          </cell>
          <cell r="J171" t="str">
            <v>Financially unqualified (with other matters)</v>
          </cell>
          <cell r="K171" t="str">
            <v>Financially unqualified (with other matters)</v>
          </cell>
          <cell r="L171" t="str">
            <v>Qualified</v>
          </cell>
          <cell r="M171" t="str">
            <v>Financially unqualified (with other matters)</v>
          </cell>
          <cell r="N171" t="str">
            <v>Financially unqualified (with other matters)</v>
          </cell>
        </row>
        <row r="172">
          <cell r="D172" t="str">
            <v>MY</v>
          </cell>
          <cell r="F172" t="str">
            <v>KN</v>
          </cell>
          <cell r="G172" t="str">
            <v>High capacity</v>
          </cell>
          <cell r="H172" t="str">
            <v>LM</v>
          </cell>
          <cell r="J172" t="str">
            <v>Qualified</v>
          </cell>
          <cell r="K172" t="str">
            <v>Financially unqualified (with other matters)</v>
          </cell>
          <cell r="L172" t="str">
            <v>Financially unqualified (with other matters)</v>
          </cell>
          <cell r="M172" t="str">
            <v>Adverse</v>
          </cell>
          <cell r="N172" t="str">
            <v>Qualified</v>
          </cell>
        </row>
        <row r="173">
          <cell r="D173" t="str">
            <v>MY</v>
          </cell>
          <cell r="F173" t="str">
            <v>KN</v>
          </cell>
          <cell r="G173" t="str">
            <v>Low capacity</v>
          </cell>
          <cell r="H173" t="str">
            <v>LM</v>
          </cell>
          <cell r="J173" t="str">
            <v>Financially unqualified (with other matters)</v>
          </cell>
          <cell r="K173" t="str">
            <v>Financially unqualified (with other matters)</v>
          </cell>
          <cell r="L173" t="str">
            <v>Financially unqualified (with other matters)</v>
          </cell>
          <cell r="M173" t="str">
            <v>Qualified</v>
          </cell>
          <cell r="N173" t="str">
            <v>Qualified</v>
          </cell>
        </row>
        <row r="174">
          <cell r="D174" t="str">
            <v>MY</v>
          </cell>
          <cell r="F174" t="str">
            <v>KN</v>
          </cell>
          <cell r="G174" t="str">
            <v>Low capacity</v>
          </cell>
          <cell r="H174" t="str">
            <v>LM</v>
          </cell>
          <cell r="J174" t="str">
            <v>Financially unqualified (with other matters)</v>
          </cell>
          <cell r="K174" t="str">
            <v>Financially unqualified (with other matters)</v>
          </cell>
          <cell r="L174" t="str">
            <v>Qualified</v>
          </cell>
          <cell r="M174" t="str">
            <v>Qualified</v>
          </cell>
          <cell r="N174" t="str">
            <v>Qualified</v>
          </cell>
        </row>
        <row r="175">
          <cell r="D175" t="str">
            <v>MYE</v>
          </cell>
          <cell r="F175" t="str">
            <v>KN</v>
          </cell>
          <cell r="G175" t="str">
            <v>Municipal entity</v>
          </cell>
          <cell r="H175" t="str">
            <v>ME</v>
          </cell>
          <cell r="J175" t="str">
            <v>Financially unqualified (with other matters)</v>
          </cell>
          <cell r="K175" t="str">
            <v>Financially unqualified (with other matters)</v>
          </cell>
          <cell r="L175" t="str">
            <v>New municipality / entity</v>
          </cell>
          <cell r="M175" t="str">
            <v>New municipality / entity</v>
          </cell>
          <cell r="N175" t="str">
            <v>New municipality / entity</v>
          </cell>
        </row>
        <row r="176">
          <cell r="D176" t="str">
            <v>MY</v>
          </cell>
          <cell r="F176" t="str">
            <v>KN</v>
          </cell>
          <cell r="G176" t="str">
            <v>Low capacity</v>
          </cell>
          <cell r="H176" t="str">
            <v>LM</v>
          </cell>
          <cell r="J176" t="str">
            <v>Financially unqualified (with other matters)</v>
          </cell>
          <cell r="K176" t="str">
            <v>Financially unqualified (with other matters)</v>
          </cell>
          <cell r="L176" t="str">
            <v>Financially unqualified (with other matters)</v>
          </cell>
          <cell r="M176" t="str">
            <v>Financially unqualified (with other matters)</v>
          </cell>
          <cell r="N176" t="str">
            <v>Financially unqualified (with other matters)</v>
          </cell>
        </row>
        <row r="177">
          <cell r="D177" t="str">
            <v>MY</v>
          </cell>
          <cell r="F177" t="str">
            <v>KN</v>
          </cell>
          <cell r="G177" t="str">
            <v>High capacity</v>
          </cell>
          <cell r="H177" t="str">
            <v>LM</v>
          </cell>
          <cell r="J177" t="str">
            <v>Qualified</v>
          </cell>
          <cell r="K177" t="str">
            <v>Financially unqualified (with other matters)</v>
          </cell>
          <cell r="L177" t="str">
            <v>Qualified</v>
          </cell>
          <cell r="M177" t="str">
            <v>Qualified</v>
          </cell>
          <cell r="N177" t="str">
            <v>Qualified</v>
          </cell>
        </row>
        <row r="178">
          <cell r="D178" t="str">
            <v>MY</v>
          </cell>
          <cell r="F178" t="str">
            <v>KN</v>
          </cell>
          <cell r="G178" t="str">
            <v>Medium capacity</v>
          </cell>
          <cell r="H178" t="str">
            <v>LM</v>
          </cell>
          <cell r="J178" t="str">
            <v>Disclaimer</v>
          </cell>
          <cell r="K178" t="str">
            <v>Disclaimer</v>
          </cell>
          <cell r="L178" t="str">
            <v>Qualified</v>
          </cell>
          <cell r="M178" t="str">
            <v>Disclaimer</v>
          </cell>
          <cell r="N178" t="str">
            <v>Disclaimer</v>
          </cell>
        </row>
        <row r="179">
          <cell r="D179" t="str">
            <v>MY</v>
          </cell>
          <cell r="F179" t="str">
            <v>KN</v>
          </cell>
          <cell r="G179" t="str">
            <v>Low capacity</v>
          </cell>
          <cell r="H179" t="str">
            <v>LM</v>
          </cell>
          <cell r="J179" t="str">
            <v>Disclaimer</v>
          </cell>
          <cell r="K179" t="str">
            <v>Disclaimer</v>
          </cell>
          <cell r="L179" t="str">
            <v>Disclaimer</v>
          </cell>
          <cell r="M179" t="str">
            <v>Disclaimer</v>
          </cell>
          <cell r="N179" t="str">
            <v>Disclaimer</v>
          </cell>
        </row>
        <row r="180">
          <cell r="D180" t="str">
            <v>MY</v>
          </cell>
          <cell r="F180" t="str">
            <v>KN</v>
          </cell>
          <cell r="G180" t="str">
            <v>Low capacity</v>
          </cell>
          <cell r="H180" t="str">
            <v>LM</v>
          </cell>
          <cell r="J180" t="str">
            <v>Disclaimer</v>
          </cell>
          <cell r="K180" t="str">
            <v>Disclaimer</v>
          </cell>
          <cell r="L180" t="str">
            <v>Disclaimer</v>
          </cell>
          <cell r="M180" t="str">
            <v>Disclaimer</v>
          </cell>
          <cell r="N180" t="str">
            <v>Disclaimer</v>
          </cell>
        </row>
        <row r="181">
          <cell r="D181" t="str">
            <v>MY</v>
          </cell>
          <cell r="F181" t="str">
            <v>KN</v>
          </cell>
          <cell r="G181" t="str">
            <v>Low capacity</v>
          </cell>
          <cell r="H181" t="str">
            <v>LM</v>
          </cell>
          <cell r="J181" t="str">
            <v>Financially unqualified (with other matters)</v>
          </cell>
          <cell r="K181" t="str">
            <v>Financially unqualified (with other matters)</v>
          </cell>
          <cell r="L181" t="str">
            <v>Qualified</v>
          </cell>
          <cell r="M181" t="str">
            <v>Disclaimer</v>
          </cell>
          <cell r="N181" t="str">
            <v>Financially unqualified (with other matters)</v>
          </cell>
        </row>
        <row r="182">
          <cell r="D182" t="str">
            <v>MY</v>
          </cell>
          <cell r="F182" t="str">
            <v>KN</v>
          </cell>
          <cell r="G182" t="str">
            <v>Low capacity</v>
          </cell>
          <cell r="H182" t="str">
            <v>LM</v>
          </cell>
          <cell r="J182" t="str">
            <v>Disclaimer</v>
          </cell>
          <cell r="K182" t="str">
            <v>Adverse</v>
          </cell>
          <cell r="L182" t="str">
            <v>Disclaimer</v>
          </cell>
          <cell r="M182" t="str">
            <v>Disclaimer</v>
          </cell>
          <cell r="N182" t="str">
            <v>Disclaimer</v>
          </cell>
        </row>
        <row r="183">
          <cell r="D183" t="str">
            <v>MY</v>
          </cell>
          <cell r="F183" t="str">
            <v>KN</v>
          </cell>
          <cell r="G183" t="str">
            <v>Low capacity</v>
          </cell>
          <cell r="H183" t="str">
            <v>LM</v>
          </cell>
          <cell r="J183" t="str">
            <v>Financially unqualified (with other matters)</v>
          </cell>
          <cell r="K183" t="str">
            <v>Financially unqualified (with other matters)</v>
          </cell>
          <cell r="L183" t="str">
            <v>Financially unqualified (with other matters)</v>
          </cell>
          <cell r="M183" t="str">
            <v>Financially unqualified (with other matters)</v>
          </cell>
          <cell r="N183" t="str">
            <v>Financially unqualified (with other matters)</v>
          </cell>
        </row>
        <row r="184">
          <cell r="D184" t="str">
            <v>MY</v>
          </cell>
          <cell r="F184" t="str">
            <v>KN</v>
          </cell>
          <cell r="G184" t="str">
            <v>Low capacity</v>
          </cell>
          <cell r="H184" t="str">
            <v>DM</v>
          </cell>
          <cell r="J184" t="str">
            <v>Financially unqualified (with other matters)</v>
          </cell>
          <cell r="K184" t="str">
            <v>Qualified</v>
          </cell>
          <cell r="L184" t="str">
            <v>Disclaimer</v>
          </cell>
          <cell r="M184" t="str">
            <v>Disclaimer</v>
          </cell>
          <cell r="N184" t="str">
            <v>Disclaimer</v>
          </cell>
        </row>
        <row r="185">
          <cell r="D185" t="str">
            <v>MY</v>
          </cell>
          <cell r="F185" t="str">
            <v>KN</v>
          </cell>
          <cell r="G185" t="str">
            <v>Low capacity</v>
          </cell>
          <cell r="H185" t="str">
            <v>LM</v>
          </cell>
          <cell r="J185" t="str">
            <v>Disclaimer</v>
          </cell>
          <cell r="K185" t="str">
            <v>Qualified</v>
          </cell>
          <cell r="L185" t="str">
            <v>Qualified</v>
          </cell>
          <cell r="M185" t="str">
            <v>Qualified</v>
          </cell>
          <cell r="N185" t="str">
            <v>Disclaimer</v>
          </cell>
        </row>
        <row r="186">
          <cell r="D186" t="str">
            <v>MY</v>
          </cell>
          <cell r="F186" t="str">
            <v>KN</v>
          </cell>
          <cell r="G186" t="str">
            <v>High capacity</v>
          </cell>
          <cell r="H186" t="str">
            <v>DM</v>
          </cell>
          <cell r="J186" t="str">
            <v>Financially unqualified (with other matters)</v>
          </cell>
          <cell r="K186" t="str">
            <v>Financially unqualified (with other matters)</v>
          </cell>
          <cell r="L186" t="str">
            <v>Financially unqualified (with other matters)</v>
          </cell>
          <cell r="M186" t="str">
            <v>Financially unqualified (with other matters)</v>
          </cell>
          <cell r="N186" t="str">
            <v>Qualified</v>
          </cell>
        </row>
        <row r="187">
          <cell r="D187" t="str">
            <v>MY</v>
          </cell>
          <cell r="F187" t="str">
            <v>KN</v>
          </cell>
          <cell r="G187" t="str">
            <v>Low capacity</v>
          </cell>
          <cell r="H187" t="str">
            <v>LM</v>
          </cell>
          <cell r="J187" t="str">
            <v>Financially unqualified (with other matters)</v>
          </cell>
          <cell r="K187" t="str">
            <v>Financially unqualified (with other matters)</v>
          </cell>
          <cell r="L187" t="str">
            <v>Disclaimer</v>
          </cell>
          <cell r="M187" t="str">
            <v>Disclaimer</v>
          </cell>
          <cell r="N187" t="str">
            <v>Disclaimer</v>
          </cell>
        </row>
        <row r="188">
          <cell r="D188" t="str">
            <v>MY</v>
          </cell>
          <cell r="F188" t="str">
            <v>KN</v>
          </cell>
          <cell r="G188" t="str">
            <v>Medium capacity</v>
          </cell>
          <cell r="H188" t="str">
            <v>LM</v>
          </cell>
          <cell r="J188" t="str">
            <v>Financially unqualified (with other matters)</v>
          </cell>
          <cell r="K188" t="str">
            <v>Financially unqualified (with other matters)</v>
          </cell>
          <cell r="L188" t="str">
            <v>Financially unqualified (with other matters)</v>
          </cell>
          <cell r="M188" t="str">
            <v>Qualified</v>
          </cell>
          <cell r="N188" t="str">
            <v>Disclaimer</v>
          </cell>
        </row>
        <row r="189">
          <cell r="D189" t="str">
            <v>MY</v>
          </cell>
          <cell r="F189" t="str">
            <v>KN</v>
          </cell>
          <cell r="G189" t="str">
            <v>Medium capacity</v>
          </cell>
          <cell r="H189" t="str">
            <v>LM</v>
          </cell>
          <cell r="J189" t="str">
            <v>Financially unqualified (with other matters)</v>
          </cell>
          <cell r="K189" t="str">
            <v>Financially unqualified (with other matters)</v>
          </cell>
          <cell r="L189" t="str">
            <v>Financially unqualified (with other matters)</v>
          </cell>
          <cell r="M189" t="str">
            <v>Qualified</v>
          </cell>
          <cell r="N189" t="str">
            <v>Qualified</v>
          </cell>
        </row>
        <row r="190">
          <cell r="D190" t="str">
            <v>MY</v>
          </cell>
          <cell r="F190" t="str">
            <v>KN</v>
          </cell>
          <cell r="G190" t="str">
            <v>Medium capacity</v>
          </cell>
          <cell r="H190" t="str">
            <v>DM</v>
          </cell>
          <cell r="J190" t="str">
            <v>Financially unqualified (with other matters)</v>
          </cell>
          <cell r="K190" t="str">
            <v>Financially unqualified (with other matters)</v>
          </cell>
          <cell r="L190" t="str">
            <v>Disclaimer</v>
          </cell>
          <cell r="M190" t="str">
            <v>Disclaimer</v>
          </cell>
          <cell r="N190" t="str">
            <v>Qualified</v>
          </cell>
        </row>
        <row r="191">
          <cell r="D191" t="str">
            <v>MY</v>
          </cell>
          <cell r="F191" t="str">
            <v>KN</v>
          </cell>
          <cell r="G191" t="str">
            <v>Medium capacity</v>
          </cell>
          <cell r="H191" t="str">
            <v>LM</v>
          </cell>
          <cell r="J191" t="str">
            <v>Financially unqualified (with other matters)</v>
          </cell>
          <cell r="K191" t="str">
            <v>Qualified</v>
          </cell>
          <cell r="L191" t="str">
            <v>Qualified</v>
          </cell>
          <cell r="M191" t="str">
            <v>Qualified</v>
          </cell>
          <cell r="N191" t="str">
            <v>Financially unqualified (with other matters)</v>
          </cell>
        </row>
        <row r="192">
          <cell r="D192" t="str">
            <v>MY</v>
          </cell>
          <cell r="F192" t="str">
            <v>KN</v>
          </cell>
          <cell r="G192" t="str">
            <v>High capacity</v>
          </cell>
          <cell r="H192" t="str">
            <v>LM</v>
          </cell>
          <cell r="J192" t="str">
            <v>Financially unqualified (with other matters)</v>
          </cell>
          <cell r="K192" t="str">
            <v>Financially unqualified (with other matters)</v>
          </cell>
          <cell r="L192" t="str">
            <v>Financially unqualified (with other matters)</v>
          </cell>
          <cell r="M192" t="str">
            <v>Qualified</v>
          </cell>
          <cell r="N192" t="str">
            <v>Financially unqualified (with other matters)</v>
          </cell>
        </row>
        <row r="193">
          <cell r="D193" t="str">
            <v>MY</v>
          </cell>
          <cell r="F193" t="str">
            <v>KN</v>
          </cell>
          <cell r="G193" t="str">
            <v>Medium capacity</v>
          </cell>
          <cell r="H193" t="str">
            <v>DM</v>
          </cell>
          <cell r="J193" t="str">
            <v>Disclaimer</v>
          </cell>
          <cell r="K193" t="str">
            <v>Disclaimer</v>
          </cell>
          <cell r="L193" t="str">
            <v>Disclaimer</v>
          </cell>
          <cell r="M193" t="str">
            <v>Financially unqualified (with other matters)</v>
          </cell>
          <cell r="N193" t="str">
            <v>Qualified</v>
          </cell>
        </row>
        <row r="194">
          <cell r="D194" t="str">
            <v>MY</v>
          </cell>
          <cell r="F194" t="str">
            <v>KN</v>
          </cell>
          <cell r="G194" t="str">
            <v>Low capacity</v>
          </cell>
          <cell r="H194" t="str">
            <v>LM</v>
          </cell>
          <cell r="J194" t="str">
            <v>Financially unqualified (with other matters)</v>
          </cell>
          <cell r="K194" t="str">
            <v>Financially unqualified (with other matters)</v>
          </cell>
          <cell r="L194" t="str">
            <v>Financially unqualified (with no other matters)</v>
          </cell>
          <cell r="M194" t="str">
            <v>Qualified</v>
          </cell>
          <cell r="N194" t="str">
            <v>Financially unqualified (with other matters)</v>
          </cell>
        </row>
        <row r="195">
          <cell r="D195" t="str">
            <v>MY</v>
          </cell>
          <cell r="F195" t="str">
            <v>KN</v>
          </cell>
          <cell r="G195" t="str">
            <v>Low capacity</v>
          </cell>
          <cell r="H195" t="str">
            <v>LM</v>
          </cell>
          <cell r="J195" t="str">
            <v>Financially unqualified (with other matters)</v>
          </cell>
          <cell r="K195" t="str">
            <v>Financially unqualified (with other matters)</v>
          </cell>
          <cell r="L195" t="str">
            <v>Qualified</v>
          </cell>
          <cell r="M195" t="str">
            <v>Financially unqualified (with other matters)</v>
          </cell>
          <cell r="N195" t="str">
            <v>Qualified</v>
          </cell>
        </row>
        <row r="196">
          <cell r="D196" t="str">
            <v>MY</v>
          </cell>
          <cell r="F196" t="str">
            <v>KN</v>
          </cell>
          <cell r="G196" t="str">
            <v>Medium capacity</v>
          </cell>
          <cell r="H196" t="str">
            <v>LM</v>
          </cell>
          <cell r="J196" t="str">
            <v>Financially unqualified (with other matters)</v>
          </cell>
          <cell r="K196" t="str">
            <v>Financially unqualified (with other matters)</v>
          </cell>
          <cell r="L196" t="str">
            <v>Qualified</v>
          </cell>
          <cell r="M196" t="str">
            <v>Qualified</v>
          </cell>
          <cell r="N196" t="str">
            <v>Disclaimer</v>
          </cell>
        </row>
        <row r="197">
          <cell r="D197" t="str">
            <v>MY</v>
          </cell>
          <cell r="F197" t="str">
            <v>KN</v>
          </cell>
          <cell r="G197" t="str">
            <v>Low capacity</v>
          </cell>
          <cell r="H197" t="str">
            <v>LM</v>
          </cell>
          <cell r="J197" t="str">
            <v>Financially unqualified (with other matters)</v>
          </cell>
          <cell r="K197" t="str">
            <v>Financially unqualified (with other matters)</v>
          </cell>
          <cell r="L197" t="str">
            <v>Qualified</v>
          </cell>
          <cell r="M197" t="str">
            <v>Qualified</v>
          </cell>
          <cell r="N197" t="str">
            <v>Qualified</v>
          </cell>
        </row>
        <row r="198">
          <cell r="D198" t="str">
            <v>MY</v>
          </cell>
          <cell r="F198" t="str">
            <v>KN</v>
          </cell>
          <cell r="G198" t="str">
            <v>Medium capacity</v>
          </cell>
          <cell r="H198" t="str">
            <v>LM</v>
          </cell>
          <cell r="J198" t="str">
            <v>Financially unqualified (with other matters)</v>
          </cell>
          <cell r="K198" t="str">
            <v>Financially unqualified (with other matters)</v>
          </cell>
          <cell r="L198" t="str">
            <v>Financially unqualified (with other matters)</v>
          </cell>
          <cell r="M198" t="str">
            <v>Financially unqualified (with other matters)</v>
          </cell>
          <cell r="N198" t="str">
            <v>Financially unqualified (with other matters)</v>
          </cell>
        </row>
        <row r="199">
          <cell r="D199" t="str">
            <v>MY</v>
          </cell>
          <cell r="F199" t="str">
            <v>KN</v>
          </cell>
          <cell r="G199" t="str">
            <v>Medium capacity</v>
          </cell>
          <cell r="H199" t="str">
            <v>LM</v>
          </cell>
          <cell r="J199" t="str">
            <v>Financially unqualified (with other matters)</v>
          </cell>
          <cell r="K199" t="str">
            <v>Financially unqualified (with other matters)</v>
          </cell>
          <cell r="L199" t="str">
            <v>Qualified</v>
          </cell>
          <cell r="M199" t="str">
            <v>Qualified</v>
          </cell>
          <cell r="N199" t="str">
            <v>Disclaimer</v>
          </cell>
        </row>
        <row r="200">
          <cell r="D200" t="str">
            <v>MY</v>
          </cell>
          <cell r="F200" t="str">
            <v>KN</v>
          </cell>
          <cell r="G200" t="str">
            <v>Low capacity</v>
          </cell>
          <cell r="H200" t="str">
            <v>DM</v>
          </cell>
          <cell r="J200" t="str">
            <v>Financially unqualified (with other matters)</v>
          </cell>
          <cell r="K200" t="str">
            <v>Qualified</v>
          </cell>
          <cell r="L200" t="str">
            <v>Disclaimer</v>
          </cell>
          <cell r="M200" t="str">
            <v>Disclaimer</v>
          </cell>
          <cell r="N200" t="str">
            <v>Financially unqualified (with other matters)</v>
          </cell>
        </row>
        <row r="201">
          <cell r="D201" t="str">
            <v>MY</v>
          </cell>
          <cell r="F201" t="str">
            <v>KN</v>
          </cell>
          <cell r="G201" t="str">
            <v>Low capacity</v>
          </cell>
          <cell r="H201" t="str">
            <v>LM</v>
          </cell>
          <cell r="J201" t="str">
            <v>Financially unqualified (with other matters)</v>
          </cell>
          <cell r="K201" t="str">
            <v>Financially unqualified (with other matters)</v>
          </cell>
          <cell r="L201" t="str">
            <v>Disclaimer</v>
          </cell>
          <cell r="M201" t="str">
            <v>Disclaimer</v>
          </cell>
          <cell r="N201" t="str">
            <v>Disclaimer</v>
          </cell>
        </row>
        <row r="202">
          <cell r="D202" t="str">
            <v>MY</v>
          </cell>
          <cell r="F202" t="str">
            <v>KN</v>
          </cell>
          <cell r="G202" t="str">
            <v>Low capacity</v>
          </cell>
          <cell r="H202" t="str">
            <v>LM</v>
          </cell>
          <cell r="J202" t="str">
            <v>Financially unqualified (with other matters)</v>
          </cell>
          <cell r="K202" t="str">
            <v>Financially unqualified (with other matters)</v>
          </cell>
          <cell r="L202" t="str">
            <v>Financially unqualified (with other matters)</v>
          </cell>
          <cell r="M202" t="str">
            <v>Adverse</v>
          </cell>
          <cell r="N202" t="str">
            <v>Disclaimer</v>
          </cell>
        </row>
        <row r="203">
          <cell r="D203" t="str">
            <v>MY</v>
          </cell>
          <cell r="F203" t="str">
            <v>KN</v>
          </cell>
          <cell r="G203" t="str">
            <v>Medium capacity</v>
          </cell>
          <cell r="H203" t="str">
            <v>DM</v>
          </cell>
          <cell r="J203" t="str">
            <v>Financially unqualified (with other matters)</v>
          </cell>
          <cell r="K203" t="str">
            <v>Financially unqualified (with other matters)</v>
          </cell>
          <cell r="L203" t="str">
            <v>Qualified</v>
          </cell>
          <cell r="M203" t="str">
            <v>Financially unqualified (with other matters)</v>
          </cell>
          <cell r="N203" t="str">
            <v>Qualified</v>
          </cell>
        </row>
        <row r="204">
          <cell r="D204" t="str">
            <v>MYE</v>
          </cell>
          <cell r="F204" t="str">
            <v>KN</v>
          </cell>
          <cell r="G204" t="str">
            <v>Municipal entity</v>
          </cell>
          <cell r="H204" t="str">
            <v>ME</v>
          </cell>
          <cell r="J204" t="str">
            <v>Audit outstanding</v>
          </cell>
          <cell r="K204" t="str">
            <v>Audit outstanding</v>
          </cell>
          <cell r="L204" t="str">
            <v>Audit outstanding</v>
          </cell>
          <cell r="M204" t="str">
            <v>Disclaimer</v>
          </cell>
          <cell r="N204" t="str">
            <v>Disclaimer</v>
          </cell>
        </row>
        <row r="205">
          <cell r="D205" t="str">
            <v>MY</v>
          </cell>
          <cell r="F205" t="str">
            <v>KN</v>
          </cell>
          <cell r="G205" t="str">
            <v>High capacity</v>
          </cell>
          <cell r="H205" t="str">
            <v>DM</v>
          </cell>
          <cell r="J205" t="str">
            <v>Financially unqualified (with other matters)</v>
          </cell>
          <cell r="K205" t="str">
            <v>Financially unqualified (with other matters)</v>
          </cell>
          <cell r="L205" t="str">
            <v>Financially unqualified (with other matters)</v>
          </cell>
          <cell r="M205" t="str">
            <v>Financially unqualified (with other matters)</v>
          </cell>
          <cell r="N205" t="str">
            <v>Financially unqualified (with other matters)</v>
          </cell>
        </row>
        <row r="206">
          <cell r="D206" t="str">
            <v>MY</v>
          </cell>
          <cell r="F206" t="str">
            <v>KN</v>
          </cell>
          <cell r="G206" t="str">
            <v>Low capacity</v>
          </cell>
          <cell r="H206" t="str">
            <v>LM</v>
          </cell>
          <cell r="J206" t="str">
            <v>Financially unqualified (with other matters)</v>
          </cell>
          <cell r="K206" t="str">
            <v>Financially unqualified (with other matters)</v>
          </cell>
          <cell r="L206" t="str">
            <v>Financially unqualified (with other matters)</v>
          </cell>
          <cell r="M206" t="str">
            <v>Financially unqualified (with other matters)</v>
          </cell>
          <cell r="N206" t="str">
            <v>Financially unqualified (with other matters)</v>
          </cell>
        </row>
        <row r="207">
          <cell r="D207" t="str">
            <v>MY</v>
          </cell>
          <cell r="F207" t="str">
            <v>KN</v>
          </cell>
          <cell r="G207" t="str">
            <v>Medium capacity</v>
          </cell>
          <cell r="H207" t="str">
            <v>DM</v>
          </cell>
          <cell r="J207" t="str">
            <v>Financially unqualified (with other matters)</v>
          </cell>
          <cell r="K207" t="str">
            <v>Financially unqualified (with other matters)</v>
          </cell>
          <cell r="L207" t="str">
            <v>Financially unqualified (with other matters)</v>
          </cell>
          <cell r="M207" t="str">
            <v>Financially unqualified (with other matters)</v>
          </cell>
          <cell r="N207" t="str">
            <v>Financially unqualified (with other matters)</v>
          </cell>
        </row>
        <row r="208">
          <cell r="D208" t="str">
            <v>MY</v>
          </cell>
          <cell r="F208" t="str">
            <v>LP</v>
          </cell>
          <cell r="G208" t="str">
            <v>Low capacity</v>
          </cell>
          <cell r="H208" t="str">
            <v>LM</v>
          </cell>
          <cell r="J208" t="str">
            <v>Financially unqualified (with other matters)</v>
          </cell>
          <cell r="K208" t="str">
            <v>Qualified</v>
          </cell>
          <cell r="L208" t="str">
            <v>Disclaimer</v>
          </cell>
          <cell r="M208" t="str">
            <v>Disclaimer</v>
          </cell>
          <cell r="N208" t="str">
            <v>Financially unqualified (with other matters)</v>
          </cell>
        </row>
        <row r="209">
          <cell r="D209" t="str">
            <v>MY</v>
          </cell>
          <cell r="F209" t="str">
            <v>LP</v>
          </cell>
          <cell r="G209" t="str">
            <v>Medium capacity</v>
          </cell>
          <cell r="H209" t="str">
            <v>LM</v>
          </cell>
          <cell r="J209" t="str">
            <v>Disclaimer</v>
          </cell>
          <cell r="K209" t="str">
            <v>Adverse</v>
          </cell>
          <cell r="L209" t="str">
            <v>Adverse</v>
          </cell>
          <cell r="M209" t="str">
            <v>Disclaimer</v>
          </cell>
          <cell r="N209" t="str">
            <v>Disclaimer</v>
          </cell>
        </row>
        <row r="210">
          <cell r="D210" t="str">
            <v>MY</v>
          </cell>
          <cell r="F210" t="str">
            <v>LP</v>
          </cell>
          <cell r="G210" t="str">
            <v>Medium capacity</v>
          </cell>
          <cell r="H210" t="str">
            <v>LM</v>
          </cell>
          <cell r="J210" t="str">
            <v>Qualified</v>
          </cell>
          <cell r="K210" t="str">
            <v>Qualified</v>
          </cell>
          <cell r="L210" t="str">
            <v>Disclaimer</v>
          </cell>
          <cell r="M210" t="str">
            <v>Disclaimer</v>
          </cell>
          <cell r="N210" t="str">
            <v>Disclaimer</v>
          </cell>
        </row>
        <row r="211">
          <cell r="D211" t="str">
            <v>MY</v>
          </cell>
          <cell r="F211" t="str">
            <v>LP</v>
          </cell>
          <cell r="G211" t="str">
            <v>Low capacity</v>
          </cell>
          <cell r="H211" t="str">
            <v>LM</v>
          </cell>
          <cell r="J211" t="str">
            <v>Disclaimer</v>
          </cell>
          <cell r="K211" t="str">
            <v>Disclaimer</v>
          </cell>
          <cell r="L211" t="str">
            <v>Adverse</v>
          </cell>
          <cell r="M211" t="str">
            <v>Disclaimer</v>
          </cell>
          <cell r="N211" t="str">
            <v>Disclaimer</v>
          </cell>
        </row>
        <row r="212">
          <cell r="D212" t="str">
            <v>MY</v>
          </cell>
          <cell r="F212" t="str">
            <v>LP</v>
          </cell>
          <cell r="G212" t="str">
            <v>Medium capacity</v>
          </cell>
          <cell r="H212" t="str">
            <v>DM</v>
          </cell>
          <cell r="J212" t="str">
            <v>Disclaimer</v>
          </cell>
          <cell r="K212" t="str">
            <v>Disclaimer</v>
          </cell>
          <cell r="L212" t="str">
            <v>Disclaimer</v>
          </cell>
          <cell r="M212" t="str">
            <v>Financially unqualified (with other matters)</v>
          </cell>
          <cell r="N212" t="str">
            <v>Disclaimer</v>
          </cell>
        </row>
        <row r="213">
          <cell r="D213" t="str">
            <v>MY</v>
          </cell>
          <cell r="F213" t="str">
            <v>LP</v>
          </cell>
          <cell r="G213" t="str">
            <v>Medium capacity</v>
          </cell>
          <cell r="H213" t="str">
            <v>LM</v>
          </cell>
          <cell r="J213" t="str">
            <v>Disclaimer</v>
          </cell>
          <cell r="K213" t="str">
            <v>Disclaimer</v>
          </cell>
          <cell r="L213" t="str">
            <v>Disclaimer</v>
          </cell>
          <cell r="M213" t="str">
            <v>Disclaimer</v>
          </cell>
          <cell r="N213" t="str">
            <v>Adverse</v>
          </cell>
        </row>
        <row r="214">
          <cell r="D214" t="str">
            <v>MY</v>
          </cell>
          <cell r="F214" t="str">
            <v>LP</v>
          </cell>
          <cell r="G214" t="str">
            <v>Low capacity</v>
          </cell>
          <cell r="H214" t="str">
            <v>LM</v>
          </cell>
          <cell r="J214" t="str">
            <v>Financially unqualified (with other matters)</v>
          </cell>
          <cell r="K214" t="str">
            <v>Financially unqualified (with other matters)</v>
          </cell>
          <cell r="L214" t="str">
            <v>Qualified</v>
          </cell>
          <cell r="M214" t="str">
            <v>Adverse</v>
          </cell>
          <cell r="N214" t="str">
            <v>Adverse</v>
          </cell>
        </row>
        <row r="215">
          <cell r="D215" t="str">
            <v>MY</v>
          </cell>
          <cell r="F215" t="str">
            <v>LP</v>
          </cell>
          <cell r="G215" t="str">
            <v>Low capacity</v>
          </cell>
          <cell r="H215" t="str">
            <v>LM</v>
          </cell>
          <cell r="J215" t="str">
            <v>Qualified</v>
          </cell>
          <cell r="K215" t="str">
            <v>Qualified</v>
          </cell>
          <cell r="L215" t="str">
            <v>Disclaimer</v>
          </cell>
          <cell r="M215" t="str">
            <v>Disclaimer</v>
          </cell>
          <cell r="N215" t="str">
            <v>Disclaimer</v>
          </cell>
        </row>
        <row r="216">
          <cell r="D216" t="str">
            <v>MY</v>
          </cell>
          <cell r="F216" t="str">
            <v>LP</v>
          </cell>
          <cell r="G216" t="str">
            <v>Low capacity</v>
          </cell>
          <cell r="H216" t="str">
            <v>LM</v>
          </cell>
          <cell r="J216" t="str">
            <v>Financially unqualified (with other matters)</v>
          </cell>
          <cell r="K216" t="str">
            <v>Qualified</v>
          </cell>
          <cell r="L216" t="str">
            <v>Disclaimer</v>
          </cell>
          <cell r="M216" t="str">
            <v>Disclaimer</v>
          </cell>
          <cell r="N216" t="str">
            <v>Disclaimer</v>
          </cell>
        </row>
        <row r="217">
          <cell r="D217" t="str">
            <v>MY</v>
          </cell>
          <cell r="F217" t="str">
            <v>LP</v>
          </cell>
          <cell r="G217" t="str">
            <v>Low capacity</v>
          </cell>
          <cell r="H217" t="str">
            <v>LM</v>
          </cell>
          <cell r="J217" t="str">
            <v>Financially unqualified (with other matters)</v>
          </cell>
          <cell r="K217" t="str">
            <v>Disclaimer</v>
          </cell>
          <cell r="L217" t="str">
            <v>Adverse</v>
          </cell>
          <cell r="M217" t="str">
            <v>Disclaimer</v>
          </cell>
          <cell r="N217" t="str">
            <v>Financially unqualified (with other matters)</v>
          </cell>
        </row>
        <row r="218">
          <cell r="D218" t="str">
            <v>MY</v>
          </cell>
          <cell r="F218" t="str">
            <v>LP</v>
          </cell>
          <cell r="G218" t="str">
            <v>High capacity</v>
          </cell>
          <cell r="H218" t="str">
            <v>DM</v>
          </cell>
          <cell r="J218" t="str">
            <v>Disclaimer</v>
          </cell>
          <cell r="K218" t="str">
            <v>Disclaimer</v>
          </cell>
          <cell r="L218" t="str">
            <v>Disclaimer</v>
          </cell>
          <cell r="M218" t="str">
            <v>Disclaimer</v>
          </cell>
          <cell r="N218" t="str">
            <v>Disclaimer</v>
          </cell>
        </row>
        <row r="219">
          <cell r="D219" t="str">
            <v>MY</v>
          </cell>
          <cell r="F219" t="str">
            <v>LP</v>
          </cell>
          <cell r="G219" t="str">
            <v>Low capacity</v>
          </cell>
          <cell r="H219" t="str">
            <v>LM</v>
          </cell>
          <cell r="J219" t="str">
            <v>Disclaimer</v>
          </cell>
          <cell r="K219" t="str">
            <v>Disclaimer</v>
          </cell>
          <cell r="L219" t="str">
            <v>Disclaimer</v>
          </cell>
          <cell r="M219" t="str">
            <v>Disclaimer</v>
          </cell>
          <cell r="N219" t="str">
            <v>Disclaimer</v>
          </cell>
        </row>
        <row r="220">
          <cell r="D220" t="str">
            <v>MY</v>
          </cell>
          <cell r="F220" t="str">
            <v>LP</v>
          </cell>
          <cell r="G220" t="str">
            <v>High capacity</v>
          </cell>
          <cell r="H220" t="str">
            <v>LM</v>
          </cell>
          <cell r="J220" t="str">
            <v>Qualified</v>
          </cell>
          <cell r="K220" t="str">
            <v>Qualified</v>
          </cell>
          <cell r="L220" t="str">
            <v>Disclaimer</v>
          </cell>
          <cell r="M220" t="str">
            <v>Disclaimer</v>
          </cell>
          <cell r="N220" t="str">
            <v>Disclaimer</v>
          </cell>
        </row>
        <row r="221">
          <cell r="D221" t="str">
            <v>MY</v>
          </cell>
          <cell r="F221" t="str">
            <v>LP</v>
          </cell>
          <cell r="G221" t="str">
            <v>Low capacity</v>
          </cell>
          <cell r="H221" t="str">
            <v>LM</v>
          </cell>
          <cell r="J221" t="str">
            <v>Disclaimer</v>
          </cell>
          <cell r="K221" t="str">
            <v>Disclaimer</v>
          </cell>
          <cell r="L221" t="str">
            <v>Disclaimer</v>
          </cell>
          <cell r="M221" t="str">
            <v>Adverse</v>
          </cell>
          <cell r="N221" t="str">
            <v>Disclaimer</v>
          </cell>
        </row>
        <row r="222">
          <cell r="D222" t="str">
            <v>MY</v>
          </cell>
          <cell r="F222" t="str">
            <v>LP</v>
          </cell>
          <cell r="G222" t="str">
            <v>Medium capacity</v>
          </cell>
          <cell r="H222" t="str">
            <v>LM</v>
          </cell>
          <cell r="J222" t="str">
            <v>Disclaimer</v>
          </cell>
          <cell r="K222" t="str">
            <v>Disclaimer</v>
          </cell>
          <cell r="L222" t="str">
            <v>Adverse</v>
          </cell>
          <cell r="M222" t="str">
            <v>Qualified</v>
          </cell>
          <cell r="N222" t="str">
            <v>Qualified</v>
          </cell>
        </row>
        <row r="223">
          <cell r="D223" t="str">
            <v>MY</v>
          </cell>
          <cell r="F223" t="str">
            <v>LP</v>
          </cell>
          <cell r="G223" t="str">
            <v>Medium capacity</v>
          </cell>
          <cell r="H223" t="str">
            <v>LM</v>
          </cell>
          <cell r="J223" t="str">
            <v>Audit outstanding</v>
          </cell>
          <cell r="K223" t="str">
            <v>Adverse</v>
          </cell>
          <cell r="L223" t="str">
            <v>Disclaimer</v>
          </cell>
          <cell r="M223" t="str">
            <v>Adverse</v>
          </cell>
          <cell r="N223" t="str">
            <v>Disclaimer</v>
          </cell>
        </row>
        <row r="224">
          <cell r="D224" t="str">
            <v>MY</v>
          </cell>
          <cell r="F224" t="str">
            <v>LP</v>
          </cell>
          <cell r="G224" t="str">
            <v>Low capacity</v>
          </cell>
          <cell r="H224" t="str">
            <v>LM</v>
          </cell>
          <cell r="J224" t="str">
            <v>Disclaimer</v>
          </cell>
          <cell r="K224" t="str">
            <v>Disclaimer</v>
          </cell>
          <cell r="L224" t="str">
            <v>Disclaimer</v>
          </cell>
          <cell r="M224" t="str">
            <v>Disclaimer</v>
          </cell>
          <cell r="N224" t="str">
            <v>Disclaimer</v>
          </cell>
        </row>
        <row r="225">
          <cell r="D225" t="str">
            <v>MY</v>
          </cell>
          <cell r="F225" t="str">
            <v>LP</v>
          </cell>
          <cell r="G225" t="str">
            <v>Low capacity</v>
          </cell>
          <cell r="H225" t="str">
            <v>LM</v>
          </cell>
          <cell r="J225" t="str">
            <v>Qualified</v>
          </cell>
          <cell r="K225" t="str">
            <v>Disclaimer</v>
          </cell>
          <cell r="L225" t="str">
            <v>Disclaimer</v>
          </cell>
          <cell r="M225" t="str">
            <v>Disclaimer</v>
          </cell>
          <cell r="N225" t="str">
            <v>Disclaimer</v>
          </cell>
        </row>
        <row r="226">
          <cell r="D226" t="str">
            <v>MY</v>
          </cell>
          <cell r="F226" t="str">
            <v>LP</v>
          </cell>
          <cell r="G226" t="str">
            <v>Low capacity</v>
          </cell>
          <cell r="H226" t="str">
            <v>LM</v>
          </cell>
          <cell r="J226" t="str">
            <v>Qualified</v>
          </cell>
          <cell r="K226" t="str">
            <v>Disclaimer</v>
          </cell>
          <cell r="L226" t="str">
            <v>Disclaimer</v>
          </cell>
          <cell r="M226" t="str">
            <v>Adverse</v>
          </cell>
          <cell r="N226" t="str">
            <v>Qualified</v>
          </cell>
        </row>
        <row r="227">
          <cell r="D227" t="str">
            <v>MY</v>
          </cell>
          <cell r="F227" t="str">
            <v>LP</v>
          </cell>
          <cell r="G227" t="str">
            <v>Low capacity</v>
          </cell>
          <cell r="H227" t="str">
            <v>LM</v>
          </cell>
          <cell r="J227" t="str">
            <v>Qualified</v>
          </cell>
          <cell r="K227" t="str">
            <v>Financially unqualified (with other matters)</v>
          </cell>
          <cell r="L227" t="str">
            <v>Disclaimer</v>
          </cell>
          <cell r="M227" t="str">
            <v>Disclaimer</v>
          </cell>
          <cell r="N227" t="str">
            <v>Adverse</v>
          </cell>
        </row>
        <row r="228">
          <cell r="D228" t="str">
            <v>MY</v>
          </cell>
          <cell r="F228" t="str">
            <v>LP</v>
          </cell>
          <cell r="G228" t="str">
            <v>Low capacity</v>
          </cell>
          <cell r="H228" t="str">
            <v>LM</v>
          </cell>
          <cell r="J228" t="str">
            <v>Disclaimer</v>
          </cell>
          <cell r="K228" t="str">
            <v>Disclaimer</v>
          </cell>
          <cell r="L228" t="str">
            <v>Adverse</v>
          </cell>
          <cell r="M228" t="str">
            <v>Qualified</v>
          </cell>
          <cell r="N228" t="str">
            <v>Qualified</v>
          </cell>
        </row>
        <row r="229">
          <cell r="D229" t="str">
            <v>MY</v>
          </cell>
          <cell r="F229" t="str">
            <v>LP</v>
          </cell>
          <cell r="G229" t="str">
            <v>Medium capacity</v>
          </cell>
          <cell r="H229" t="str">
            <v>LM</v>
          </cell>
          <cell r="J229" t="str">
            <v>Disclaimer</v>
          </cell>
          <cell r="K229" t="str">
            <v>Disclaimer</v>
          </cell>
          <cell r="L229" t="str">
            <v>Disclaimer</v>
          </cell>
          <cell r="M229" t="str">
            <v>Disclaimer</v>
          </cell>
          <cell r="N229" t="str">
            <v>Qualified</v>
          </cell>
        </row>
        <row r="230">
          <cell r="D230" t="str">
            <v>MY</v>
          </cell>
          <cell r="F230" t="str">
            <v>LP</v>
          </cell>
          <cell r="G230" t="str">
            <v>Low capacity</v>
          </cell>
          <cell r="H230" t="str">
            <v>DM</v>
          </cell>
          <cell r="J230" t="str">
            <v>Financially unqualified (with other matters)</v>
          </cell>
          <cell r="K230" t="str">
            <v>Disclaimer</v>
          </cell>
          <cell r="L230" t="str">
            <v>Disclaimer</v>
          </cell>
          <cell r="M230" t="str">
            <v>Disclaimer</v>
          </cell>
          <cell r="N230" t="str">
            <v>Disclaimer</v>
          </cell>
        </row>
        <row r="231">
          <cell r="D231" t="str">
            <v>MY</v>
          </cell>
          <cell r="F231" t="str">
            <v>LP</v>
          </cell>
          <cell r="G231" t="str">
            <v>Low capacity</v>
          </cell>
          <cell r="H231" t="str">
            <v>LM</v>
          </cell>
          <cell r="J231" t="str">
            <v>Financially unqualified (with other matters)</v>
          </cell>
          <cell r="K231" t="str">
            <v>Financially unqualified (with other matters)</v>
          </cell>
          <cell r="L231" t="str">
            <v>Financially unqualified (with other matters)</v>
          </cell>
          <cell r="M231" t="str">
            <v>Financially unqualified (with other matters)</v>
          </cell>
          <cell r="N231" t="str">
            <v>Financially unqualified (with other matters)</v>
          </cell>
        </row>
        <row r="232">
          <cell r="D232" t="str">
            <v>MY</v>
          </cell>
          <cell r="F232" t="str">
            <v>LP</v>
          </cell>
          <cell r="G232" t="str">
            <v>Low capacity</v>
          </cell>
          <cell r="H232" t="str">
            <v>LM</v>
          </cell>
          <cell r="J232" t="str">
            <v>Qualified</v>
          </cell>
          <cell r="K232" t="str">
            <v>Disclaimer</v>
          </cell>
          <cell r="L232" t="str">
            <v>Disclaimer</v>
          </cell>
          <cell r="M232" t="str">
            <v>Adverse</v>
          </cell>
          <cell r="N232" t="str">
            <v>Qualified</v>
          </cell>
        </row>
        <row r="233">
          <cell r="D233" t="str">
            <v>MY</v>
          </cell>
          <cell r="F233" t="str">
            <v>LP</v>
          </cell>
          <cell r="G233" t="str">
            <v>High capacity</v>
          </cell>
          <cell r="H233" t="str">
            <v>LM</v>
          </cell>
          <cell r="J233" t="str">
            <v>Financially unqualified (with other matters)</v>
          </cell>
          <cell r="K233" t="str">
            <v>Disclaimer</v>
          </cell>
          <cell r="L233" t="str">
            <v>Disclaimer</v>
          </cell>
          <cell r="M233" t="str">
            <v>Qualified</v>
          </cell>
          <cell r="N233" t="str">
            <v>Financially unqualified (with other matters)</v>
          </cell>
        </row>
        <row r="234">
          <cell r="D234" t="str">
            <v>MYE</v>
          </cell>
          <cell r="F234" t="str">
            <v>LP</v>
          </cell>
          <cell r="G234" t="str">
            <v>Municipal entity</v>
          </cell>
          <cell r="H234" t="str">
            <v>ME</v>
          </cell>
          <cell r="J234" t="str">
            <v>Qualified</v>
          </cell>
          <cell r="K234" t="str">
            <v>Qualified</v>
          </cell>
          <cell r="L234" t="str">
            <v>Qualified</v>
          </cell>
          <cell r="M234" t="str">
            <v>Disclaimer</v>
          </cell>
          <cell r="N234" t="str">
            <v>Disclaimer</v>
          </cell>
        </row>
        <row r="235">
          <cell r="D235" t="str">
            <v>MY</v>
          </cell>
          <cell r="F235" t="str">
            <v>LP</v>
          </cell>
          <cell r="G235" t="str">
            <v>Low capacity</v>
          </cell>
          <cell r="H235" t="str">
            <v>LM</v>
          </cell>
          <cell r="J235" t="str">
            <v>Disclaimer</v>
          </cell>
          <cell r="K235" t="str">
            <v>Disclaimer</v>
          </cell>
          <cell r="L235" t="str">
            <v>Disclaimer</v>
          </cell>
          <cell r="M235" t="str">
            <v>Disclaimer</v>
          </cell>
          <cell r="N235" t="str">
            <v>Adverse</v>
          </cell>
        </row>
        <row r="236">
          <cell r="D236" t="str">
            <v>MY</v>
          </cell>
          <cell r="F236" t="str">
            <v>LP</v>
          </cell>
          <cell r="G236" t="str">
            <v>Medium capacity</v>
          </cell>
          <cell r="H236" t="str">
            <v>LM</v>
          </cell>
          <cell r="J236" t="str">
            <v>Qualified</v>
          </cell>
          <cell r="K236" t="str">
            <v>Disclaimer</v>
          </cell>
          <cell r="L236" t="str">
            <v>Disclaimer</v>
          </cell>
          <cell r="M236" t="str">
            <v>Adverse</v>
          </cell>
          <cell r="N236" t="str">
            <v>Adverse</v>
          </cell>
        </row>
        <row r="237">
          <cell r="D237" t="str">
            <v>MY</v>
          </cell>
          <cell r="F237" t="str">
            <v>LP</v>
          </cell>
          <cell r="G237" t="str">
            <v>Low capacity</v>
          </cell>
          <cell r="H237" t="str">
            <v>DM</v>
          </cell>
          <cell r="J237" t="str">
            <v>Disclaimer</v>
          </cell>
          <cell r="K237" t="str">
            <v>Disclaimer</v>
          </cell>
          <cell r="L237" t="str">
            <v>Disclaimer</v>
          </cell>
          <cell r="M237" t="str">
            <v>Qualified</v>
          </cell>
          <cell r="N237" t="str">
            <v>Financially unqualified (with other matters)</v>
          </cell>
        </row>
        <row r="238">
          <cell r="D238" t="str">
            <v>MY</v>
          </cell>
          <cell r="F238" t="str">
            <v>LP</v>
          </cell>
          <cell r="G238" t="str">
            <v>Low capacity</v>
          </cell>
          <cell r="H238" t="str">
            <v>DM</v>
          </cell>
          <cell r="J238" t="str">
            <v>Financially unqualified (with other matters)</v>
          </cell>
          <cell r="K238" t="str">
            <v>Financially unqualified (with other matters)</v>
          </cell>
          <cell r="L238" t="str">
            <v>Financially unqualified (with other matters)</v>
          </cell>
          <cell r="M238" t="str">
            <v>Qualified</v>
          </cell>
          <cell r="N238" t="str">
            <v>Financially unqualified (with other matters)</v>
          </cell>
        </row>
        <row r="239">
          <cell r="D239" t="str">
            <v>MYE</v>
          </cell>
          <cell r="F239" t="str">
            <v>LP</v>
          </cell>
          <cell r="G239" t="str">
            <v>Municipal entity</v>
          </cell>
          <cell r="H239" t="str">
            <v>ME</v>
          </cell>
          <cell r="J239" t="str">
            <v>Financially unqualified (with other matters)</v>
          </cell>
          <cell r="K239" t="str">
            <v>Financially unqualified (with other matters)</v>
          </cell>
          <cell r="L239" t="str">
            <v>Financially unqualified (with other matters)</v>
          </cell>
          <cell r="M239" t="str">
            <v>Financially unqualified (with other matters)</v>
          </cell>
          <cell r="N239" t="str">
            <v>Financially unqualified (with other matters)</v>
          </cell>
        </row>
        <row r="240">
          <cell r="D240" t="str">
            <v>MY</v>
          </cell>
          <cell r="F240" t="str">
            <v>MP</v>
          </cell>
          <cell r="G240" t="str">
            <v>Medium capacity</v>
          </cell>
          <cell r="H240" t="str">
            <v>LM</v>
          </cell>
          <cell r="J240" t="str">
            <v>Audit outstanding</v>
          </cell>
          <cell r="K240" t="str">
            <v>Qualified</v>
          </cell>
          <cell r="L240" t="str">
            <v>Adverse</v>
          </cell>
          <cell r="M240" t="str">
            <v>Adverse</v>
          </cell>
          <cell r="N240" t="str">
            <v>Disclaimer</v>
          </cell>
        </row>
        <row r="241">
          <cell r="D241" t="str">
            <v>MY</v>
          </cell>
          <cell r="F241" t="str">
            <v>MP</v>
          </cell>
          <cell r="G241" t="str">
            <v>Low capacity</v>
          </cell>
          <cell r="H241" t="str">
            <v>LM</v>
          </cell>
          <cell r="J241" t="str">
            <v>Financially unqualified (with other matters)</v>
          </cell>
          <cell r="K241" t="str">
            <v>Qualified</v>
          </cell>
          <cell r="L241" t="str">
            <v>Disclaimer</v>
          </cell>
          <cell r="M241" t="str">
            <v>Adverse</v>
          </cell>
          <cell r="N241" t="str">
            <v>New municipality / entity</v>
          </cell>
        </row>
        <row r="242">
          <cell r="D242" t="str">
            <v>MY</v>
          </cell>
          <cell r="F242" t="str">
            <v>MP</v>
          </cell>
          <cell r="G242" t="str">
            <v>Medium capacity</v>
          </cell>
          <cell r="H242" t="str">
            <v>LM</v>
          </cell>
          <cell r="J242" t="str">
            <v>Qualified</v>
          </cell>
          <cell r="K242" t="str">
            <v>Financially unqualified (with other matters)</v>
          </cell>
          <cell r="L242" t="str">
            <v>Financially unqualified (with other matters)</v>
          </cell>
          <cell r="M242" t="str">
            <v>Financially unqualified (with other matters)</v>
          </cell>
          <cell r="N242" t="str">
            <v>Financially unqualified (with other matters)</v>
          </cell>
        </row>
        <row r="243">
          <cell r="D243" t="str">
            <v>MY</v>
          </cell>
          <cell r="F243" t="str">
            <v>MP</v>
          </cell>
          <cell r="G243" t="str">
            <v>Low capacity</v>
          </cell>
          <cell r="H243" t="str">
            <v>LM</v>
          </cell>
          <cell r="J243" t="str">
            <v>Disclaimer</v>
          </cell>
          <cell r="K243" t="str">
            <v>Disclaimer</v>
          </cell>
          <cell r="L243" t="str">
            <v>Disclaimer</v>
          </cell>
          <cell r="M243" t="str">
            <v>Disclaimer</v>
          </cell>
          <cell r="N243" t="str">
            <v>Disclaimer</v>
          </cell>
        </row>
        <row r="244">
          <cell r="D244" t="str">
            <v>MY</v>
          </cell>
          <cell r="F244" t="str">
            <v>MP</v>
          </cell>
          <cell r="G244" t="str">
            <v>Low capacity</v>
          </cell>
          <cell r="H244" t="str">
            <v>LM</v>
          </cell>
          <cell r="J244" t="str">
            <v>Qualified</v>
          </cell>
          <cell r="K244" t="str">
            <v>Financially unqualified (with other matters)</v>
          </cell>
          <cell r="L244" t="str">
            <v>Financially unqualified (with other matters)</v>
          </cell>
          <cell r="M244" t="str">
            <v>Financially unqualified (with other matters)</v>
          </cell>
          <cell r="N244" t="str">
            <v>Financially unqualified (with other matters)</v>
          </cell>
        </row>
        <row r="245">
          <cell r="D245" t="str">
            <v>MY</v>
          </cell>
          <cell r="F245" t="str">
            <v>MP</v>
          </cell>
          <cell r="G245" t="str">
            <v>High capacity</v>
          </cell>
          <cell r="H245" t="str">
            <v>DM</v>
          </cell>
          <cell r="J245" t="str">
            <v>Financially unqualified (with other matters)</v>
          </cell>
          <cell r="K245" t="str">
            <v>Financially unqualified (with other matters)</v>
          </cell>
          <cell r="L245" t="str">
            <v>Qualified</v>
          </cell>
          <cell r="M245" t="str">
            <v>Financially unqualified (with other matters)</v>
          </cell>
          <cell r="N245" t="str">
            <v>Qualified</v>
          </cell>
        </row>
        <row r="246">
          <cell r="D246" t="str">
            <v>MY</v>
          </cell>
          <cell r="F246" t="str">
            <v>MP</v>
          </cell>
          <cell r="G246" t="str">
            <v>Low capacity</v>
          </cell>
          <cell r="H246" t="str">
            <v>LM</v>
          </cell>
          <cell r="J246" t="str">
            <v>Financially unqualified (with other matters)</v>
          </cell>
          <cell r="K246" t="str">
            <v>Financially unqualified (with other matters)</v>
          </cell>
          <cell r="L246" t="str">
            <v>Financially unqualified (with other matters)</v>
          </cell>
          <cell r="M246" t="str">
            <v>Qualified</v>
          </cell>
          <cell r="N246" t="str">
            <v>Disclaimer</v>
          </cell>
        </row>
        <row r="247">
          <cell r="D247" t="str">
            <v>MY</v>
          </cell>
          <cell r="F247" t="str">
            <v>MP</v>
          </cell>
          <cell r="G247" t="str">
            <v>High capacity</v>
          </cell>
          <cell r="H247" t="str">
            <v>LM</v>
          </cell>
          <cell r="J247" t="str">
            <v>Financially unqualified (with other matters)</v>
          </cell>
          <cell r="K247" t="str">
            <v>Financially unqualified (with other matters)</v>
          </cell>
          <cell r="L247" t="str">
            <v>Audit outstanding</v>
          </cell>
          <cell r="M247" t="str">
            <v>Financially unqualified (with other matters)</v>
          </cell>
          <cell r="N247" t="str">
            <v>Financially unqualified (with other matters)</v>
          </cell>
        </row>
        <row r="248">
          <cell r="D248" t="str">
            <v>MY</v>
          </cell>
          <cell r="F248" t="str">
            <v>MP</v>
          </cell>
          <cell r="G248" t="str">
            <v>Medium capacity</v>
          </cell>
          <cell r="H248" t="str">
            <v>DM</v>
          </cell>
          <cell r="J248" t="str">
            <v>Financially unqualified (with other matters)</v>
          </cell>
          <cell r="K248" t="str">
            <v>Financially unqualified (with other matters)</v>
          </cell>
          <cell r="L248" t="str">
            <v>Financially unqualified (with other matters)</v>
          </cell>
          <cell r="M248" t="str">
            <v>Financially unqualified (with other matters)</v>
          </cell>
          <cell r="N248" t="str">
            <v>Financially unqualified (with other matters)</v>
          </cell>
        </row>
        <row r="249">
          <cell r="D249" t="str">
            <v>MY</v>
          </cell>
          <cell r="F249" t="str">
            <v>MP</v>
          </cell>
          <cell r="G249" t="str">
            <v>High capacity</v>
          </cell>
          <cell r="H249" t="str">
            <v>LM</v>
          </cell>
          <cell r="J249" t="str">
            <v>Financially unqualified (with other matters)</v>
          </cell>
          <cell r="K249" t="str">
            <v>Qualified</v>
          </cell>
          <cell r="L249" t="str">
            <v>Financially unqualified (with other matters)</v>
          </cell>
          <cell r="M249" t="str">
            <v>Qualified</v>
          </cell>
          <cell r="N249" t="str">
            <v>Disclaimer</v>
          </cell>
        </row>
        <row r="250">
          <cell r="D250" t="str">
            <v>MY</v>
          </cell>
          <cell r="F250" t="str">
            <v>MP</v>
          </cell>
          <cell r="G250" t="str">
            <v>Low capacity</v>
          </cell>
          <cell r="H250" t="str">
            <v>LM</v>
          </cell>
          <cell r="J250" t="str">
            <v>Disclaimer</v>
          </cell>
          <cell r="K250" t="str">
            <v>Disclaimer</v>
          </cell>
          <cell r="L250" t="str">
            <v>Disclaimer</v>
          </cell>
          <cell r="M250" t="str">
            <v>Disclaimer</v>
          </cell>
          <cell r="N250" t="str">
            <v>Disclaimer</v>
          </cell>
        </row>
        <row r="251">
          <cell r="D251" t="str">
            <v>MY</v>
          </cell>
          <cell r="F251" t="str">
            <v>MP</v>
          </cell>
          <cell r="G251" t="str">
            <v>High capacity</v>
          </cell>
          <cell r="H251" t="str">
            <v>LM</v>
          </cell>
          <cell r="J251" t="str">
            <v>Qualified</v>
          </cell>
          <cell r="K251" t="str">
            <v>Qualified</v>
          </cell>
          <cell r="L251" t="str">
            <v>Disclaimer</v>
          </cell>
          <cell r="M251" t="str">
            <v>Qualified</v>
          </cell>
          <cell r="N251" t="str">
            <v>Qualified</v>
          </cell>
        </row>
        <row r="252">
          <cell r="D252" t="str">
            <v>MY</v>
          </cell>
          <cell r="F252" t="str">
            <v>MP</v>
          </cell>
          <cell r="G252" t="str">
            <v>Low capacity</v>
          </cell>
          <cell r="H252" t="str">
            <v>LM</v>
          </cell>
          <cell r="J252" t="str">
            <v>Audit outstanding</v>
          </cell>
          <cell r="K252" t="str">
            <v>Qualified</v>
          </cell>
          <cell r="L252" t="str">
            <v>Adverse</v>
          </cell>
          <cell r="M252" t="str">
            <v>Adverse</v>
          </cell>
          <cell r="N252" t="str">
            <v>Adverse</v>
          </cell>
        </row>
        <row r="253">
          <cell r="D253" t="str">
            <v>MY</v>
          </cell>
          <cell r="F253" t="str">
            <v>MP</v>
          </cell>
          <cell r="G253" t="str">
            <v>Low capacity</v>
          </cell>
          <cell r="H253" t="str">
            <v>LM</v>
          </cell>
          <cell r="J253" t="str">
            <v>Audit outstanding</v>
          </cell>
          <cell r="K253" t="str">
            <v>Qualified</v>
          </cell>
          <cell r="L253" t="str">
            <v>Financially unqualified (with other matters)</v>
          </cell>
          <cell r="M253" t="str">
            <v>Financially unqualified (with other matters)</v>
          </cell>
          <cell r="N253" t="str">
            <v>Financially unqualified (with other matters)</v>
          </cell>
        </row>
        <row r="254">
          <cell r="D254" t="str">
            <v>MY</v>
          </cell>
          <cell r="F254" t="str">
            <v>MP</v>
          </cell>
          <cell r="G254" t="str">
            <v>High capacity</v>
          </cell>
          <cell r="H254" t="str">
            <v>DM</v>
          </cell>
          <cell r="J254" t="str">
            <v>Financially unqualified (with other matters)</v>
          </cell>
          <cell r="K254" t="str">
            <v>Financially unqualified (with other matters)</v>
          </cell>
          <cell r="L254" t="str">
            <v>Financially unqualified (with other matters)</v>
          </cell>
          <cell r="M254" t="str">
            <v>Financially unqualified (with other matters)</v>
          </cell>
          <cell r="N254" t="str">
            <v>Financially unqualified (with other matters)</v>
          </cell>
        </row>
        <row r="255">
          <cell r="D255" t="str">
            <v>MY</v>
          </cell>
          <cell r="F255" t="str">
            <v>MP</v>
          </cell>
          <cell r="G255" t="str">
            <v>Medium capacity</v>
          </cell>
          <cell r="H255" t="str">
            <v>LM</v>
          </cell>
          <cell r="J255" t="str">
            <v>Qualified</v>
          </cell>
          <cell r="K255" t="str">
            <v>Disclaimer</v>
          </cell>
          <cell r="L255" t="str">
            <v>Qualified</v>
          </cell>
          <cell r="M255" t="str">
            <v>Qualified</v>
          </cell>
          <cell r="N255" t="str">
            <v>Qualified</v>
          </cell>
        </row>
        <row r="256">
          <cell r="D256" t="str">
            <v>MY</v>
          </cell>
          <cell r="F256" t="str">
            <v>MP</v>
          </cell>
          <cell r="G256" t="str">
            <v>Medium capacity</v>
          </cell>
          <cell r="H256" t="str">
            <v>LM</v>
          </cell>
          <cell r="J256" t="str">
            <v>Disclaimer</v>
          </cell>
          <cell r="K256" t="str">
            <v>Disclaimer</v>
          </cell>
          <cell r="L256" t="str">
            <v>Audit outstanding</v>
          </cell>
          <cell r="M256" t="str">
            <v>Financially unqualified (with other matters)</v>
          </cell>
          <cell r="N256" t="str">
            <v>Financially unqualified (with other matters)</v>
          </cell>
        </row>
        <row r="257">
          <cell r="D257" t="str">
            <v>MY</v>
          </cell>
          <cell r="F257" t="str">
            <v>MP</v>
          </cell>
          <cell r="G257" t="str">
            <v>High capacity</v>
          </cell>
          <cell r="H257" t="str">
            <v>LM</v>
          </cell>
          <cell r="J257" t="str">
            <v>Financially unqualified (with other matters)</v>
          </cell>
          <cell r="K257" t="str">
            <v>Financially unqualified (with other matters)</v>
          </cell>
          <cell r="L257" t="str">
            <v>Financially unqualified (with other matters)</v>
          </cell>
          <cell r="M257" t="str">
            <v>Financially unqualified (with other matters)</v>
          </cell>
          <cell r="N257" t="str">
            <v>Financially unqualified (with other matters)</v>
          </cell>
        </row>
        <row r="258">
          <cell r="D258" t="str">
            <v>MY</v>
          </cell>
          <cell r="F258" t="str">
            <v>MP</v>
          </cell>
          <cell r="G258" t="str">
            <v>Low capacity</v>
          </cell>
          <cell r="H258" t="str">
            <v>LM</v>
          </cell>
          <cell r="J258" t="str">
            <v>Disclaimer</v>
          </cell>
          <cell r="K258" t="str">
            <v>Qualified</v>
          </cell>
          <cell r="L258" t="str">
            <v>Disclaimer</v>
          </cell>
          <cell r="M258" t="str">
            <v>Disclaimer</v>
          </cell>
          <cell r="N258" t="str">
            <v>Disclaimer</v>
          </cell>
        </row>
        <row r="259">
          <cell r="D259" t="str">
            <v>MY</v>
          </cell>
          <cell r="F259" t="str">
            <v>MP</v>
          </cell>
          <cell r="G259" t="str">
            <v>Low capacity</v>
          </cell>
          <cell r="H259" t="str">
            <v>LM</v>
          </cell>
          <cell r="J259" t="str">
            <v>Audit outstanding</v>
          </cell>
          <cell r="K259" t="str">
            <v>Financially unqualified (with other matters)</v>
          </cell>
          <cell r="L259" t="str">
            <v>Financially unqualified (with other matters)</v>
          </cell>
          <cell r="M259" t="str">
            <v>Qualified</v>
          </cell>
          <cell r="N259" t="str">
            <v>Financially unqualified (with other matters)</v>
          </cell>
        </row>
        <row r="260">
          <cell r="D260" t="str">
            <v>MY</v>
          </cell>
          <cell r="F260" t="str">
            <v>MP</v>
          </cell>
          <cell r="G260" t="str">
            <v>Medium capacity</v>
          </cell>
          <cell r="H260" t="str">
            <v>LM</v>
          </cell>
          <cell r="J260" t="str">
            <v>Qualified</v>
          </cell>
          <cell r="K260" t="str">
            <v>Financially unqualified (with other matters)</v>
          </cell>
          <cell r="L260" t="str">
            <v>Financially unqualified (with other matters)</v>
          </cell>
          <cell r="M260" t="str">
            <v>Qualified</v>
          </cell>
          <cell r="N260" t="str">
            <v>Qualified</v>
          </cell>
        </row>
        <row r="261">
          <cell r="D261" t="str">
            <v>MY</v>
          </cell>
          <cell r="F261" t="str">
            <v>NC</v>
          </cell>
          <cell r="G261" t="str">
            <v>Low capacity</v>
          </cell>
          <cell r="H261" t="str">
            <v>LM</v>
          </cell>
          <cell r="J261" t="str">
            <v>Disclaimer</v>
          </cell>
          <cell r="K261" t="str">
            <v>Disclaimer</v>
          </cell>
          <cell r="L261" t="str">
            <v>Disclaimer</v>
          </cell>
          <cell r="M261" t="str">
            <v>Disclaimer</v>
          </cell>
          <cell r="N261" t="str">
            <v>Disclaimer</v>
          </cell>
        </row>
        <row r="262">
          <cell r="D262" t="str">
            <v>MY</v>
          </cell>
          <cell r="F262" t="str">
            <v>NC</v>
          </cell>
          <cell r="G262" t="str">
            <v>Low capacity</v>
          </cell>
          <cell r="H262" t="str">
            <v>LM</v>
          </cell>
          <cell r="J262" t="str">
            <v>Disclaimer</v>
          </cell>
          <cell r="K262" t="str">
            <v>Disclaimer</v>
          </cell>
          <cell r="L262" t="str">
            <v>Disclaimer</v>
          </cell>
          <cell r="M262" t="str">
            <v>Disclaimer</v>
          </cell>
          <cell r="N262" t="str">
            <v>Disclaimer</v>
          </cell>
        </row>
        <row r="263">
          <cell r="D263" t="str">
            <v>MY</v>
          </cell>
          <cell r="F263" t="str">
            <v>NC</v>
          </cell>
          <cell r="G263" t="str">
            <v>Medium capacity</v>
          </cell>
          <cell r="H263" t="str">
            <v>LM</v>
          </cell>
          <cell r="J263" t="str">
            <v>Disclaimer</v>
          </cell>
          <cell r="K263" t="str">
            <v>Disclaimer</v>
          </cell>
          <cell r="L263" t="str">
            <v>Disclaimer</v>
          </cell>
          <cell r="M263" t="str">
            <v>Disclaimer</v>
          </cell>
          <cell r="N263" t="str">
            <v>Disclaimer</v>
          </cell>
        </row>
        <row r="264">
          <cell r="D264" t="str">
            <v>MY</v>
          </cell>
          <cell r="F264" t="str">
            <v>NC</v>
          </cell>
          <cell r="G264" t="str">
            <v>Medium capacity</v>
          </cell>
          <cell r="H264" t="str">
            <v>DM</v>
          </cell>
          <cell r="J264" t="str">
            <v>Financially unqualified (with no other matters)</v>
          </cell>
          <cell r="K264" t="str">
            <v>Financially unqualified (with other matters)</v>
          </cell>
          <cell r="L264" t="str">
            <v>Financially unqualified (with other matters)</v>
          </cell>
          <cell r="M264" t="str">
            <v>Qualified</v>
          </cell>
          <cell r="N264" t="str">
            <v>Financially unqualified (with other matters)</v>
          </cell>
        </row>
        <row r="265">
          <cell r="D265" t="str">
            <v>MY</v>
          </cell>
          <cell r="F265" t="str">
            <v>NC</v>
          </cell>
          <cell r="G265" t="str">
            <v>Medium capacity</v>
          </cell>
          <cell r="H265" t="str">
            <v>LM</v>
          </cell>
          <cell r="J265" t="str">
            <v>Qualified</v>
          </cell>
          <cell r="K265" t="str">
            <v>Qualified</v>
          </cell>
          <cell r="L265" t="str">
            <v>Disclaimer</v>
          </cell>
          <cell r="M265" t="str">
            <v>Adverse</v>
          </cell>
          <cell r="N265" t="str">
            <v>Financially unqualified (with other matters)</v>
          </cell>
        </row>
        <row r="266">
          <cell r="D266" t="str">
            <v>MY</v>
          </cell>
          <cell r="F266" t="str">
            <v>NC</v>
          </cell>
          <cell r="G266" t="str">
            <v>Medium capacity</v>
          </cell>
          <cell r="H266" t="str">
            <v>LM</v>
          </cell>
          <cell r="J266" t="str">
            <v>Disclaimer</v>
          </cell>
          <cell r="K266" t="str">
            <v>Disclaimer</v>
          </cell>
          <cell r="L266" t="str">
            <v>Disclaimer</v>
          </cell>
          <cell r="M266" t="str">
            <v>Disclaimer</v>
          </cell>
          <cell r="N266" t="str">
            <v>Disclaimer</v>
          </cell>
        </row>
        <row r="267">
          <cell r="D267" t="str">
            <v>MY</v>
          </cell>
          <cell r="F267" t="str">
            <v>NC</v>
          </cell>
          <cell r="G267" t="str">
            <v>Low capacity</v>
          </cell>
          <cell r="H267" t="str">
            <v>LM</v>
          </cell>
          <cell r="J267" t="str">
            <v>Qualified</v>
          </cell>
          <cell r="K267" t="str">
            <v>Disclaimer</v>
          </cell>
          <cell r="L267" t="str">
            <v>Disclaimer</v>
          </cell>
          <cell r="M267" t="str">
            <v>Qualified</v>
          </cell>
          <cell r="N267" t="str">
            <v>Qualified</v>
          </cell>
        </row>
        <row r="268">
          <cell r="D268" t="str">
            <v>MY</v>
          </cell>
          <cell r="F268" t="str">
            <v>NC</v>
          </cell>
          <cell r="G268" t="str">
            <v>Low capacity</v>
          </cell>
          <cell r="H268" t="str">
            <v>LM</v>
          </cell>
          <cell r="J268" t="str">
            <v>Disclaimer</v>
          </cell>
          <cell r="K268" t="str">
            <v>Qualified</v>
          </cell>
          <cell r="L268" t="str">
            <v>Qualified</v>
          </cell>
          <cell r="M268" t="str">
            <v>Disclaimer</v>
          </cell>
          <cell r="N268" t="str">
            <v>Disclaimer</v>
          </cell>
        </row>
        <row r="269">
          <cell r="D269" t="str">
            <v>MY</v>
          </cell>
          <cell r="F269" t="str">
            <v>NC</v>
          </cell>
          <cell r="G269" t="str">
            <v>Low capacity</v>
          </cell>
          <cell r="H269" t="str">
            <v>LM</v>
          </cell>
          <cell r="J269" t="str">
            <v>Disclaimer</v>
          </cell>
          <cell r="K269" t="str">
            <v>Disclaimer</v>
          </cell>
          <cell r="L269" t="str">
            <v>Disclaimer</v>
          </cell>
          <cell r="M269" t="str">
            <v>Disclaimer</v>
          </cell>
          <cell r="N269" t="str">
            <v>Disclaimer</v>
          </cell>
        </row>
        <row r="270">
          <cell r="D270" t="str">
            <v>MY</v>
          </cell>
          <cell r="F270" t="str">
            <v>NC</v>
          </cell>
          <cell r="G270" t="str">
            <v>Medium capacity</v>
          </cell>
          <cell r="H270" t="str">
            <v>LM</v>
          </cell>
          <cell r="J270" t="str">
            <v>Financially unqualified (with no other matters)</v>
          </cell>
          <cell r="K270" t="str">
            <v>Financially unqualified (with no other matters)</v>
          </cell>
          <cell r="L270" t="str">
            <v>Financially unqualified (with other matters)</v>
          </cell>
          <cell r="M270" t="str">
            <v>Disclaimer</v>
          </cell>
          <cell r="N270" t="str">
            <v>Qualified</v>
          </cell>
        </row>
        <row r="271">
          <cell r="D271" t="str">
            <v>MY</v>
          </cell>
          <cell r="F271" t="str">
            <v>NC</v>
          </cell>
          <cell r="G271" t="str">
            <v>Medium capacity</v>
          </cell>
          <cell r="H271" t="str">
            <v>LM</v>
          </cell>
          <cell r="J271" t="str">
            <v>Disclaimer</v>
          </cell>
          <cell r="K271" t="str">
            <v>Disclaimer</v>
          </cell>
          <cell r="L271" t="str">
            <v>Disclaimer</v>
          </cell>
          <cell r="M271" t="str">
            <v>Disclaimer</v>
          </cell>
          <cell r="N271" t="str">
            <v>Disclaimer</v>
          </cell>
        </row>
        <row r="272">
          <cell r="D272" t="str">
            <v>MY</v>
          </cell>
          <cell r="F272" t="str">
            <v>NC</v>
          </cell>
          <cell r="G272" t="str">
            <v>Medium capacity</v>
          </cell>
          <cell r="H272" t="str">
            <v>DM</v>
          </cell>
          <cell r="J272" t="str">
            <v>Financially unqualified (with other matters)</v>
          </cell>
          <cell r="K272" t="str">
            <v>Qualified</v>
          </cell>
          <cell r="L272" t="str">
            <v>Qualified</v>
          </cell>
          <cell r="M272" t="str">
            <v>Disclaimer</v>
          </cell>
          <cell r="N272" t="str">
            <v>Qualified</v>
          </cell>
        </row>
        <row r="273">
          <cell r="D273" t="str">
            <v>MY</v>
          </cell>
          <cell r="F273" t="str">
            <v>NC</v>
          </cell>
          <cell r="G273" t="str">
            <v>Low capacity</v>
          </cell>
          <cell r="H273" t="str">
            <v>LM</v>
          </cell>
          <cell r="J273" t="str">
            <v>Disclaimer</v>
          </cell>
          <cell r="K273" t="str">
            <v>Disclaimer</v>
          </cell>
          <cell r="L273" t="str">
            <v>Disclaimer</v>
          </cell>
          <cell r="M273" t="str">
            <v>Disclaimer</v>
          </cell>
          <cell r="N273" t="str">
            <v>Disclaimer</v>
          </cell>
        </row>
        <row r="274">
          <cell r="D274" t="str">
            <v>MY</v>
          </cell>
          <cell r="F274" t="str">
            <v>NC</v>
          </cell>
          <cell r="G274" t="str">
            <v>Low capacity</v>
          </cell>
          <cell r="H274" t="str">
            <v>LM</v>
          </cell>
          <cell r="J274" t="str">
            <v>Financially unqualified (with other matters)</v>
          </cell>
          <cell r="K274" t="str">
            <v>Qualified</v>
          </cell>
          <cell r="L274" t="str">
            <v>Adverse</v>
          </cell>
          <cell r="M274" t="str">
            <v>Disclaimer</v>
          </cell>
          <cell r="N274" t="str">
            <v>Disclaimer</v>
          </cell>
        </row>
        <row r="275">
          <cell r="D275" t="str">
            <v>MY</v>
          </cell>
          <cell r="F275" t="str">
            <v>NC</v>
          </cell>
          <cell r="G275" t="str">
            <v>Medium capacity</v>
          </cell>
          <cell r="H275" t="str">
            <v>LM</v>
          </cell>
          <cell r="J275" t="str">
            <v>Qualified</v>
          </cell>
          <cell r="K275" t="str">
            <v>Qualified</v>
          </cell>
          <cell r="L275" t="str">
            <v>Disclaimer</v>
          </cell>
          <cell r="M275" t="str">
            <v>Disclaimer</v>
          </cell>
          <cell r="N275" t="str">
            <v>Disclaimer</v>
          </cell>
        </row>
        <row r="276">
          <cell r="D276" t="str">
            <v>MY</v>
          </cell>
          <cell r="F276" t="str">
            <v>NC</v>
          </cell>
          <cell r="G276" t="str">
            <v>Low capacity</v>
          </cell>
          <cell r="H276" t="str">
            <v>LM</v>
          </cell>
          <cell r="J276" t="str">
            <v>Disclaimer</v>
          </cell>
          <cell r="K276" t="str">
            <v>Disclaimer</v>
          </cell>
          <cell r="L276" t="str">
            <v>Disclaimer</v>
          </cell>
          <cell r="M276" t="str">
            <v>Disclaimer</v>
          </cell>
          <cell r="N276" t="str">
            <v>Disclaimer</v>
          </cell>
        </row>
        <row r="277">
          <cell r="D277" t="str">
            <v>MY</v>
          </cell>
          <cell r="F277" t="str">
            <v>NC</v>
          </cell>
          <cell r="G277" t="str">
            <v>Low capacity</v>
          </cell>
          <cell r="H277" t="str">
            <v>LM</v>
          </cell>
          <cell r="J277" t="str">
            <v>Disclaimer</v>
          </cell>
          <cell r="K277" t="str">
            <v>Disclaimer</v>
          </cell>
          <cell r="L277" t="str">
            <v>Disclaimer</v>
          </cell>
          <cell r="M277" t="str">
            <v>Disclaimer</v>
          </cell>
          <cell r="N277" t="str">
            <v>Disclaimer</v>
          </cell>
        </row>
        <row r="278">
          <cell r="D278" t="str">
            <v>MY</v>
          </cell>
          <cell r="F278" t="str">
            <v>NC</v>
          </cell>
          <cell r="G278" t="str">
            <v>Low capacity</v>
          </cell>
          <cell r="H278" t="str">
            <v>LM</v>
          </cell>
          <cell r="J278" t="str">
            <v>Disclaimer</v>
          </cell>
          <cell r="K278" t="str">
            <v>Disclaimer</v>
          </cell>
          <cell r="L278" t="str">
            <v>Qualified</v>
          </cell>
          <cell r="M278" t="str">
            <v>Qualified</v>
          </cell>
          <cell r="N278" t="str">
            <v>None</v>
          </cell>
        </row>
        <row r="279">
          <cell r="D279" t="str">
            <v>MY</v>
          </cell>
          <cell r="F279" t="str">
            <v>NC</v>
          </cell>
          <cell r="G279" t="str">
            <v>Medium capacity</v>
          </cell>
          <cell r="H279" t="str">
            <v>LM</v>
          </cell>
          <cell r="J279" t="str">
            <v>Audit outstanding</v>
          </cell>
          <cell r="K279" t="str">
            <v>Disclaimer</v>
          </cell>
          <cell r="L279" t="str">
            <v>Disclaimer</v>
          </cell>
          <cell r="M279" t="str">
            <v>Disclaimer</v>
          </cell>
          <cell r="N279" t="str">
            <v>Disclaimer</v>
          </cell>
        </row>
        <row r="280">
          <cell r="D280" t="str">
            <v>MY</v>
          </cell>
          <cell r="F280" t="str">
            <v>NC</v>
          </cell>
          <cell r="G280" t="str">
            <v>Medium capacity</v>
          </cell>
          <cell r="H280" t="str">
            <v>DM</v>
          </cell>
          <cell r="J280" t="str">
            <v>Financially unqualified (with other matters)</v>
          </cell>
          <cell r="K280" t="str">
            <v>Qualified</v>
          </cell>
          <cell r="L280" t="str">
            <v>Disclaimer</v>
          </cell>
          <cell r="M280" t="str">
            <v>Disclaimer</v>
          </cell>
          <cell r="N280" t="str">
            <v>Disclaimer</v>
          </cell>
        </row>
        <row r="281">
          <cell r="D281" t="str">
            <v>MY</v>
          </cell>
          <cell r="F281" t="str">
            <v>NC</v>
          </cell>
          <cell r="G281" t="str">
            <v>Medium capacity</v>
          </cell>
          <cell r="H281" t="str">
            <v>LM</v>
          </cell>
          <cell r="J281" t="str">
            <v>Audit outstanding</v>
          </cell>
          <cell r="K281" t="str">
            <v>Disclaimer</v>
          </cell>
          <cell r="L281" t="str">
            <v>Disclaimer</v>
          </cell>
          <cell r="M281" t="str">
            <v>Disclaimer</v>
          </cell>
          <cell r="N281" t="str">
            <v>Disclaimer</v>
          </cell>
        </row>
        <row r="282">
          <cell r="D282" t="str">
            <v>MY</v>
          </cell>
          <cell r="F282" t="str">
            <v>NC</v>
          </cell>
          <cell r="G282" t="str">
            <v>Medium capacity</v>
          </cell>
          <cell r="H282" t="str">
            <v>DM</v>
          </cell>
          <cell r="J282" t="str">
            <v>Qualified</v>
          </cell>
          <cell r="K282" t="str">
            <v>Qualified</v>
          </cell>
          <cell r="L282" t="str">
            <v>Qualified</v>
          </cell>
          <cell r="M282" t="str">
            <v>Qualified</v>
          </cell>
          <cell r="N282" t="str">
            <v>Qualified</v>
          </cell>
        </row>
        <row r="283">
          <cell r="D283" t="str">
            <v>MY</v>
          </cell>
          <cell r="F283" t="str">
            <v>NC</v>
          </cell>
          <cell r="G283" t="str">
            <v>Medium capacity</v>
          </cell>
          <cell r="H283" t="str">
            <v>LM</v>
          </cell>
          <cell r="J283" t="str">
            <v>Audit outstanding</v>
          </cell>
          <cell r="K283" t="str">
            <v>Disclaimer</v>
          </cell>
          <cell r="L283" t="str">
            <v>Disclaimer</v>
          </cell>
          <cell r="M283" t="str">
            <v>Disclaimer</v>
          </cell>
          <cell r="N283" t="str">
            <v>Adverse</v>
          </cell>
        </row>
        <row r="284">
          <cell r="D284" t="str">
            <v>MY</v>
          </cell>
          <cell r="F284" t="str">
            <v>NC</v>
          </cell>
          <cell r="G284" t="str">
            <v>Medium capacity</v>
          </cell>
          <cell r="H284" t="str">
            <v>LM</v>
          </cell>
          <cell r="J284" t="str">
            <v>Financially unqualified (with other matters)</v>
          </cell>
          <cell r="K284" t="str">
            <v>Qualified</v>
          </cell>
          <cell r="L284" t="str">
            <v>Disclaimer</v>
          </cell>
          <cell r="M284" t="str">
            <v>Disclaimer</v>
          </cell>
          <cell r="N284" t="str">
            <v>Adverse</v>
          </cell>
        </row>
        <row r="285">
          <cell r="D285" t="str">
            <v>MY</v>
          </cell>
          <cell r="F285" t="str">
            <v>NC</v>
          </cell>
          <cell r="G285" t="str">
            <v>Medium capacity</v>
          </cell>
          <cell r="H285" t="str">
            <v>LM</v>
          </cell>
          <cell r="J285" t="str">
            <v>Disclaimer</v>
          </cell>
          <cell r="K285" t="str">
            <v>Disclaimer</v>
          </cell>
          <cell r="L285" t="str">
            <v>Disclaimer</v>
          </cell>
          <cell r="M285" t="str">
            <v>Disclaimer</v>
          </cell>
          <cell r="N285" t="str">
            <v>Adverse</v>
          </cell>
        </row>
        <row r="286">
          <cell r="D286" t="str">
            <v>MY</v>
          </cell>
          <cell r="F286" t="str">
            <v>NC</v>
          </cell>
          <cell r="G286" t="str">
            <v>Medium capacity</v>
          </cell>
          <cell r="H286" t="str">
            <v>DM</v>
          </cell>
          <cell r="J286" t="str">
            <v>Disclaimer</v>
          </cell>
          <cell r="K286" t="str">
            <v>Disclaimer</v>
          </cell>
          <cell r="L286" t="str">
            <v>Disclaimer</v>
          </cell>
          <cell r="M286" t="str">
            <v>Disclaimer</v>
          </cell>
          <cell r="N286" t="str">
            <v>Disclaimer</v>
          </cell>
        </row>
        <row r="287">
          <cell r="D287" t="str">
            <v>MY</v>
          </cell>
          <cell r="F287" t="str">
            <v>NC</v>
          </cell>
          <cell r="G287" t="str">
            <v>Medium capacity</v>
          </cell>
          <cell r="H287" t="str">
            <v>LM</v>
          </cell>
          <cell r="J287" t="str">
            <v>Disclaimer</v>
          </cell>
          <cell r="K287" t="str">
            <v>Disclaimer</v>
          </cell>
          <cell r="L287" t="str">
            <v>Disclaimer</v>
          </cell>
          <cell r="M287" t="str">
            <v>Disclaimer</v>
          </cell>
          <cell r="N287" t="str">
            <v>Disclaimer</v>
          </cell>
        </row>
        <row r="288">
          <cell r="D288" t="str">
            <v>MY</v>
          </cell>
          <cell r="F288" t="str">
            <v>NC</v>
          </cell>
          <cell r="G288" t="str">
            <v>High capacity</v>
          </cell>
          <cell r="H288" t="str">
            <v>LM</v>
          </cell>
          <cell r="J288" t="str">
            <v>Disclaimer</v>
          </cell>
          <cell r="K288" t="str">
            <v>Disclaimer</v>
          </cell>
          <cell r="L288" t="str">
            <v>Disclaimer</v>
          </cell>
          <cell r="M288" t="str">
            <v>Disclaimer</v>
          </cell>
          <cell r="N288" t="str">
            <v>Disclaimer</v>
          </cell>
        </row>
        <row r="289">
          <cell r="D289" t="str">
            <v>MY</v>
          </cell>
          <cell r="F289" t="str">
            <v>NC</v>
          </cell>
          <cell r="G289" t="str">
            <v>Low capacity</v>
          </cell>
          <cell r="H289" t="str">
            <v>LM</v>
          </cell>
          <cell r="J289" t="str">
            <v>Disclaimer</v>
          </cell>
          <cell r="K289" t="str">
            <v>Disclaimer</v>
          </cell>
          <cell r="L289" t="str">
            <v>Disclaimer</v>
          </cell>
          <cell r="M289" t="str">
            <v>Disclaimer</v>
          </cell>
          <cell r="N289" t="str">
            <v>Disclaimer</v>
          </cell>
        </row>
        <row r="290">
          <cell r="D290" t="str">
            <v>MY</v>
          </cell>
          <cell r="F290" t="str">
            <v>NC</v>
          </cell>
          <cell r="G290" t="str">
            <v>Low capacity</v>
          </cell>
          <cell r="H290" t="str">
            <v>LM</v>
          </cell>
          <cell r="J290" t="str">
            <v>Disclaimer</v>
          </cell>
          <cell r="K290" t="str">
            <v>Disclaimer</v>
          </cell>
          <cell r="L290" t="str">
            <v>Disclaimer</v>
          </cell>
          <cell r="M290" t="str">
            <v>Disclaimer</v>
          </cell>
          <cell r="N290" t="str">
            <v>Disclaimer</v>
          </cell>
        </row>
        <row r="291">
          <cell r="D291" t="str">
            <v>MY</v>
          </cell>
          <cell r="F291" t="str">
            <v>NC</v>
          </cell>
          <cell r="G291" t="str">
            <v>Medium capacity</v>
          </cell>
          <cell r="H291" t="str">
            <v>LM</v>
          </cell>
          <cell r="J291" t="str">
            <v>Disclaimer</v>
          </cell>
          <cell r="K291" t="str">
            <v>Qualified</v>
          </cell>
          <cell r="L291" t="str">
            <v>Disclaimer</v>
          </cell>
          <cell r="M291" t="str">
            <v>Disclaimer</v>
          </cell>
          <cell r="N291" t="str">
            <v>Disclaimer</v>
          </cell>
        </row>
        <row r="292">
          <cell r="D292" t="str">
            <v>MY</v>
          </cell>
          <cell r="F292" t="str">
            <v>NC</v>
          </cell>
          <cell r="G292" t="str">
            <v>Low capacity</v>
          </cell>
          <cell r="H292" t="str">
            <v>LM</v>
          </cell>
          <cell r="J292" t="str">
            <v>Disclaimer</v>
          </cell>
          <cell r="K292" t="str">
            <v>Disclaimer</v>
          </cell>
          <cell r="L292" t="str">
            <v>Disclaimer</v>
          </cell>
          <cell r="M292" t="str">
            <v>Disclaimer</v>
          </cell>
          <cell r="N292" t="str">
            <v>Adverse</v>
          </cell>
        </row>
        <row r="293">
          <cell r="D293" t="str">
            <v>MY</v>
          </cell>
          <cell r="F293" t="str">
            <v>NW</v>
          </cell>
          <cell r="G293" t="str">
            <v>High capacity</v>
          </cell>
          <cell r="H293" t="str">
            <v>DM</v>
          </cell>
          <cell r="J293" t="str">
            <v>Financially unqualified (with other matters)</v>
          </cell>
          <cell r="K293" t="str">
            <v>Financially unqualified (with other matters)</v>
          </cell>
          <cell r="L293" t="str">
            <v>Financially unqualified (with other matters)</v>
          </cell>
          <cell r="M293" t="str">
            <v>Financially unqualified (with other matters)</v>
          </cell>
          <cell r="N293" t="str">
            <v>Financially unqualified (with other matters)</v>
          </cell>
        </row>
        <row r="294">
          <cell r="D294" t="str">
            <v>MY</v>
          </cell>
          <cell r="F294" t="str">
            <v>NW</v>
          </cell>
          <cell r="G294" t="str">
            <v>High capacity</v>
          </cell>
          <cell r="H294" t="str">
            <v>LM</v>
          </cell>
          <cell r="J294" t="str">
            <v>Audit outstanding</v>
          </cell>
          <cell r="K294" t="str">
            <v>Disclaimer</v>
          </cell>
          <cell r="L294" t="str">
            <v>Disclaimer</v>
          </cell>
          <cell r="M294" t="str">
            <v>Adverse</v>
          </cell>
          <cell r="N294" t="str">
            <v>Disclaimer</v>
          </cell>
        </row>
        <row r="295">
          <cell r="D295" t="str">
            <v>MY</v>
          </cell>
          <cell r="F295" t="str">
            <v>NW</v>
          </cell>
          <cell r="G295" t="str">
            <v>Low capacity</v>
          </cell>
          <cell r="H295" t="str">
            <v>LM</v>
          </cell>
          <cell r="J295" t="str">
            <v>Audit outstanding</v>
          </cell>
          <cell r="K295" t="str">
            <v>Audit outstanding</v>
          </cell>
          <cell r="L295" t="str">
            <v>Disclaimer</v>
          </cell>
          <cell r="M295" t="str">
            <v>Disclaimer</v>
          </cell>
          <cell r="N295" t="str">
            <v>Disclaimer</v>
          </cell>
        </row>
        <row r="296">
          <cell r="D296" t="str">
            <v>MY</v>
          </cell>
          <cell r="F296" t="str">
            <v>NW</v>
          </cell>
          <cell r="G296" t="str">
            <v>Medium capacity</v>
          </cell>
          <cell r="H296" t="str">
            <v>DM</v>
          </cell>
          <cell r="J296" t="str">
            <v>Qualified</v>
          </cell>
          <cell r="K296" t="str">
            <v>Qualified</v>
          </cell>
          <cell r="L296" t="str">
            <v>Disclaimer</v>
          </cell>
          <cell r="M296" t="str">
            <v>Disclaimer</v>
          </cell>
          <cell r="N296" t="str">
            <v>Disclaimer</v>
          </cell>
        </row>
        <row r="297">
          <cell r="D297" t="str">
            <v>MY</v>
          </cell>
          <cell r="F297" t="str">
            <v>NW</v>
          </cell>
          <cell r="G297" t="str">
            <v>Medium capacity</v>
          </cell>
          <cell r="H297" t="str">
            <v>DM</v>
          </cell>
          <cell r="J297" t="str">
            <v>Audit outstanding</v>
          </cell>
          <cell r="K297" t="str">
            <v>Financially unqualified (with other matters)</v>
          </cell>
          <cell r="L297" t="str">
            <v>Financially unqualified (with other matters)</v>
          </cell>
          <cell r="M297" t="str">
            <v>Financially unqualified (with other matters)</v>
          </cell>
          <cell r="N297" t="str">
            <v>Financially unqualified (with other matters)</v>
          </cell>
        </row>
        <row r="298">
          <cell r="D298" t="str">
            <v>MY</v>
          </cell>
          <cell r="F298" t="str">
            <v>NW</v>
          </cell>
          <cell r="G298" t="str">
            <v>Medium capacity</v>
          </cell>
          <cell r="H298" t="str">
            <v>LM</v>
          </cell>
          <cell r="J298" t="str">
            <v>Audit outstanding</v>
          </cell>
          <cell r="K298" t="str">
            <v>Disclaimer</v>
          </cell>
          <cell r="L298" t="str">
            <v>Disclaimer</v>
          </cell>
          <cell r="M298" t="str">
            <v>Disclaimer</v>
          </cell>
          <cell r="N298" t="str">
            <v>Disclaimer</v>
          </cell>
        </row>
        <row r="299">
          <cell r="D299" t="str">
            <v>MY</v>
          </cell>
          <cell r="F299" t="str">
            <v>NW</v>
          </cell>
          <cell r="G299" t="str">
            <v>Medium capacity</v>
          </cell>
          <cell r="H299" t="str">
            <v>LM</v>
          </cell>
          <cell r="J299" t="str">
            <v>Audit outstanding</v>
          </cell>
          <cell r="K299" t="str">
            <v>Financially unqualified (with other matters)</v>
          </cell>
          <cell r="L299" t="str">
            <v>Financially unqualified (with other matters)</v>
          </cell>
          <cell r="M299" t="str">
            <v>Disclaimer</v>
          </cell>
          <cell r="N299" t="str">
            <v>Qualified</v>
          </cell>
        </row>
        <row r="300">
          <cell r="D300" t="str">
            <v>MY</v>
          </cell>
          <cell r="F300" t="str">
            <v>NW</v>
          </cell>
          <cell r="G300" t="str">
            <v>Low capacity</v>
          </cell>
          <cell r="H300" t="str">
            <v>LM</v>
          </cell>
          <cell r="J300" t="str">
            <v>Audit outstanding</v>
          </cell>
          <cell r="K300" t="str">
            <v>Disclaimer</v>
          </cell>
          <cell r="L300" t="str">
            <v>Disclaimer</v>
          </cell>
          <cell r="M300" t="str">
            <v>Disclaimer</v>
          </cell>
          <cell r="N300" t="str">
            <v>Disclaimer</v>
          </cell>
        </row>
        <row r="301">
          <cell r="D301" t="str">
            <v>MY</v>
          </cell>
          <cell r="F301" t="str">
            <v>NW</v>
          </cell>
          <cell r="G301" t="str">
            <v>Low capacity</v>
          </cell>
          <cell r="H301" t="str">
            <v>LM</v>
          </cell>
          <cell r="J301" t="str">
            <v>Disclaimer</v>
          </cell>
          <cell r="K301" t="str">
            <v>Disclaimer</v>
          </cell>
          <cell r="L301" t="str">
            <v>Disclaimer</v>
          </cell>
          <cell r="M301" t="str">
            <v>Disclaimer</v>
          </cell>
          <cell r="N301" t="str">
            <v>Disclaimer</v>
          </cell>
        </row>
        <row r="302">
          <cell r="D302" t="str">
            <v>MY</v>
          </cell>
          <cell r="F302" t="str">
            <v>NW</v>
          </cell>
          <cell r="G302" t="str">
            <v>High capacity</v>
          </cell>
          <cell r="H302" t="str">
            <v>LM</v>
          </cell>
          <cell r="J302" t="str">
            <v>Audit outstanding</v>
          </cell>
          <cell r="K302" t="str">
            <v>Adverse</v>
          </cell>
          <cell r="L302" t="str">
            <v>Adverse</v>
          </cell>
          <cell r="M302" t="str">
            <v>Adverse</v>
          </cell>
          <cell r="N302" t="str">
            <v>Disclaimer</v>
          </cell>
        </row>
        <row r="303">
          <cell r="D303" t="str">
            <v>MY</v>
          </cell>
          <cell r="F303" t="str">
            <v>NW</v>
          </cell>
          <cell r="G303" t="str">
            <v>Low capacity</v>
          </cell>
          <cell r="H303" t="str">
            <v>LM</v>
          </cell>
          <cell r="J303" t="str">
            <v>Disclaimer</v>
          </cell>
          <cell r="K303" t="str">
            <v>Disclaimer</v>
          </cell>
          <cell r="L303" t="str">
            <v>Disclaimer</v>
          </cell>
          <cell r="M303" t="str">
            <v>Disclaimer</v>
          </cell>
          <cell r="N303" t="str">
            <v>Disclaimer</v>
          </cell>
        </row>
        <row r="304">
          <cell r="D304" t="str">
            <v>MY</v>
          </cell>
          <cell r="F304" t="str">
            <v>NW</v>
          </cell>
          <cell r="G304" t="str">
            <v>Medium capacity</v>
          </cell>
          <cell r="H304" t="str">
            <v>LM</v>
          </cell>
          <cell r="J304" t="str">
            <v>Audit outstanding</v>
          </cell>
          <cell r="K304" t="str">
            <v>Audit outstanding</v>
          </cell>
          <cell r="L304" t="str">
            <v>Qualified</v>
          </cell>
          <cell r="M304" t="str">
            <v>Disclaimer</v>
          </cell>
          <cell r="N304" t="str">
            <v>Disclaimer</v>
          </cell>
        </row>
        <row r="305">
          <cell r="D305" t="str">
            <v>MY</v>
          </cell>
          <cell r="F305" t="str">
            <v>NW</v>
          </cell>
          <cell r="G305" t="str">
            <v>Medium capacity</v>
          </cell>
          <cell r="H305" t="str">
            <v>LM</v>
          </cell>
          <cell r="J305" t="str">
            <v>Audit outstanding</v>
          </cell>
          <cell r="K305" t="str">
            <v>Audit outstanding</v>
          </cell>
          <cell r="L305" t="str">
            <v>Disclaimer</v>
          </cell>
          <cell r="M305" t="str">
            <v>Adverse</v>
          </cell>
          <cell r="N305" t="str">
            <v>Disclaimer</v>
          </cell>
        </row>
        <row r="306">
          <cell r="D306" t="str">
            <v>MY</v>
          </cell>
          <cell r="F306" t="str">
            <v>NW</v>
          </cell>
          <cell r="G306" t="str">
            <v>High capacity</v>
          </cell>
          <cell r="H306" t="str">
            <v>LM</v>
          </cell>
          <cell r="J306" t="str">
            <v>Qualified</v>
          </cell>
          <cell r="K306" t="str">
            <v>Qualified</v>
          </cell>
          <cell r="L306" t="str">
            <v>Qualified</v>
          </cell>
          <cell r="M306" t="str">
            <v>Qualified</v>
          </cell>
          <cell r="N306" t="str">
            <v>Disclaimer</v>
          </cell>
        </row>
        <row r="307">
          <cell r="D307" t="str">
            <v>MY</v>
          </cell>
          <cell r="F307" t="str">
            <v>NW</v>
          </cell>
          <cell r="G307" t="str">
            <v>Low capacity</v>
          </cell>
          <cell r="H307" t="str">
            <v>LM</v>
          </cell>
          <cell r="J307" t="str">
            <v>Audit outstanding</v>
          </cell>
          <cell r="K307" t="str">
            <v>Financially unqualified (with other matters)</v>
          </cell>
          <cell r="L307" t="str">
            <v>Financially unqualified (with other matters)</v>
          </cell>
          <cell r="M307" t="str">
            <v>Financially unqualified (with other matters)</v>
          </cell>
          <cell r="N307" t="str">
            <v>Financially unqualified (with other matters)</v>
          </cell>
        </row>
        <row r="308">
          <cell r="D308" t="str">
            <v>MY</v>
          </cell>
          <cell r="F308" t="str">
            <v>NW</v>
          </cell>
          <cell r="G308" t="str">
            <v>Low capacity</v>
          </cell>
          <cell r="H308" t="str">
            <v>LM</v>
          </cell>
          <cell r="J308" t="str">
            <v>Audit outstanding</v>
          </cell>
          <cell r="K308" t="str">
            <v>Disclaimer</v>
          </cell>
          <cell r="L308" t="str">
            <v>Disclaimer</v>
          </cell>
          <cell r="M308" t="str">
            <v>Adverse</v>
          </cell>
          <cell r="N308" t="str">
            <v>Disclaimer</v>
          </cell>
        </row>
        <row r="309">
          <cell r="D309" t="str">
            <v>MY</v>
          </cell>
          <cell r="F309" t="str">
            <v>NW</v>
          </cell>
          <cell r="G309" t="str">
            <v>Medium capacity</v>
          </cell>
          <cell r="H309" t="str">
            <v>LM</v>
          </cell>
          <cell r="J309" t="str">
            <v>Audit outstanding</v>
          </cell>
          <cell r="K309" t="str">
            <v>Financially unqualified (with other matters)</v>
          </cell>
          <cell r="L309" t="str">
            <v>Financially unqualified (with other matters)</v>
          </cell>
          <cell r="M309" t="str">
            <v>Financially unqualified (with other matters)</v>
          </cell>
          <cell r="N309" t="str">
            <v>Qualified</v>
          </cell>
        </row>
        <row r="310">
          <cell r="D310" t="str">
            <v>MYE</v>
          </cell>
          <cell r="F310" t="str">
            <v>NW</v>
          </cell>
          <cell r="G310" t="str">
            <v>Municipal entity</v>
          </cell>
          <cell r="H310" t="str">
            <v>ME</v>
          </cell>
          <cell r="J310" t="str">
            <v>Audit outstanding</v>
          </cell>
          <cell r="K310" t="str">
            <v>Audit outstanding</v>
          </cell>
          <cell r="L310" t="str">
            <v>Adverse</v>
          </cell>
          <cell r="M310" t="str">
            <v>Adverse</v>
          </cell>
          <cell r="N310" t="str">
            <v>New municipality / entity</v>
          </cell>
        </row>
        <row r="311">
          <cell r="D311" t="str">
            <v>MY</v>
          </cell>
          <cell r="F311" t="str">
            <v>NW</v>
          </cell>
          <cell r="G311" t="str">
            <v>Low capacity</v>
          </cell>
          <cell r="H311" t="str">
            <v>LM</v>
          </cell>
          <cell r="J311" t="str">
            <v>Adverse</v>
          </cell>
          <cell r="K311" t="str">
            <v>Disclaimer</v>
          </cell>
          <cell r="L311" t="str">
            <v>Disclaimer</v>
          </cell>
          <cell r="M311" t="str">
            <v>Disclaimer</v>
          </cell>
          <cell r="N311" t="str">
            <v>Disclaimer</v>
          </cell>
        </row>
        <row r="312">
          <cell r="D312" t="str">
            <v>MY</v>
          </cell>
          <cell r="F312" t="str">
            <v>NW</v>
          </cell>
          <cell r="G312" t="str">
            <v>Low capacity</v>
          </cell>
          <cell r="H312" t="str">
            <v>DM</v>
          </cell>
          <cell r="J312" t="str">
            <v>Audit outstanding</v>
          </cell>
          <cell r="K312" t="str">
            <v>Qualified</v>
          </cell>
          <cell r="L312" t="str">
            <v>Disclaimer</v>
          </cell>
          <cell r="M312" t="str">
            <v>Disclaimer</v>
          </cell>
          <cell r="N312" t="str">
            <v>Disclaimer</v>
          </cell>
        </row>
        <row r="313">
          <cell r="D313" t="str">
            <v>MY</v>
          </cell>
          <cell r="F313" t="str">
            <v>NW</v>
          </cell>
          <cell r="G313" t="str">
            <v>Low capacity</v>
          </cell>
          <cell r="H313" t="str">
            <v>LM</v>
          </cell>
          <cell r="J313" t="str">
            <v>Qualified</v>
          </cell>
          <cell r="K313" t="str">
            <v>Disclaimer</v>
          </cell>
          <cell r="L313" t="str">
            <v>Disclaimer</v>
          </cell>
          <cell r="M313" t="str">
            <v>Disclaimer</v>
          </cell>
          <cell r="N313" t="str">
            <v>Disclaimer</v>
          </cell>
        </row>
        <row r="314">
          <cell r="D314" t="str">
            <v>MY</v>
          </cell>
          <cell r="F314" t="str">
            <v>NW</v>
          </cell>
          <cell r="G314" t="str">
            <v>Low capacity</v>
          </cell>
          <cell r="H314" t="str">
            <v>LM</v>
          </cell>
          <cell r="J314" t="str">
            <v>Financially unqualified (with other matters)</v>
          </cell>
          <cell r="K314" t="str">
            <v>Disclaimer</v>
          </cell>
          <cell r="L314" t="str">
            <v>Disclaimer</v>
          </cell>
          <cell r="M314" t="str">
            <v>Disclaimer</v>
          </cell>
          <cell r="N314" t="str">
            <v>Disclaimer</v>
          </cell>
        </row>
        <row r="315">
          <cell r="D315" t="str">
            <v>MY</v>
          </cell>
          <cell r="F315" t="str">
            <v>NW</v>
          </cell>
          <cell r="G315" t="str">
            <v>High capacity</v>
          </cell>
          <cell r="H315" t="str">
            <v>LM</v>
          </cell>
          <cell r="J315" t="str">
            <v>Qualified</v>
          </cell>
          <cell r="K315" t="str">
            <v>Qualified</v>
          </cell>
          <cell r="L315" t="str">
            <v>Disclaimer</v>
          </cell>
          <cell r="M315" t="str">
            <v>Disclaimer</v>
          </cell>
          <cell r="N315" t="str">
            <v>Qualified</v>
          </cell>
        </row>
        <row r="316">
          <cell r="D316" t="str">
            <v>MYE</v>
          </cell>
          <cell r="F316" t="str">
            <v>NW</v>
          </cell>
          <cell r="G316" t="str">
            <v>Municipal entity</v>
          </cell>
          <cell r="H316" t="str">
            <v>ME</v>
          </cell>
          <cell r="J316" t="str">
            <v>Financially unqualified (with other matters)</v>
          </cell>
          <cell r="K316" t="str">
            <v>Financially unqualified (with other matters)</v>
          </cell>
          <cell r="L316" t="str">
            <v>Disclaimer</v>
          </cell>
          <cell r="M316" t="str">
            <v>Disclaimer</v>
          </cell>
          <cell r="N316" t="str">
            <v>Qualified</v>
          </cell>
        </row>
        <row r="317">
          <cell r="D317" t="str">
            <v>MYE</v>
          </cell>
          <cell r="F317" t="str">
            <v>NW</v>
          </cell>
          <cell r="G317" t="str">
            <v>Municipal entity</v>
          </cell>
          <cell r="H317" t="str">
            <v>ME</v>
          </cell>
          <cell r="J317" t="str">
            <v>Audit outstanding</v>
          </cell>
          <cell r="K317" t="str">
            <v>Audit outstanding</v>
          </cell>
          <cell r="L317" t="str">
            <v>Audit outstanding</v>
          </cell>
          <cell r="M317" t="str">
            <v>Audit outstanding</v>
          </cell>
          <cell r="N317" t="str">
            <v>New municipality / entity</v>
          </cell>
        </row>
        <row r="318">
          <cell r="D318" t="str">
            <v>MY</v>
          </cell>
          <cell r="F318" t="str">
            <v>NW</v>
          </cell>
          <cell r="G318" t="str">
            <v>High capacity</v>
          </cell>
          <cell r="H318" t="str">
            <v>LM</v>
          </cell>
          <cell r="J318" t="str">
            <v>Disclaimer</v>
          </cell>
          <cell r="K318" t="str">
            <v>Disclaimer</v>
          </cell>
          <cell r="L318" t="str">
            <v>Adverse</v>
          </cell>
          <cell r="M318" t="str">
            <v>Adverse</v>
          </cell>
          <cell r="N318" t="str">
            <v>Disclaimer</v>
          </cell>
        </row>
        <row r="319">
          <cell r="D319" t="str">
            <v>MY</v>
          </cell>
          <cell r="F319" t="str">
            <v>NW</v>
          </cell>
          <cell r="G319" t="str">
            <v>Low capacity</v>
          </cell>
          <cell r="H319" t="str">
            <v>LM</v>
          </cell>
          <cell r="J319" t="str">
            <v>Disclaimer</v>
          </cell>
          <cell r="K319" t="str">
            <v>Disclaimer</v>
          </cell>
          <cell r="L319" t="str">
            <v>Disclaimer</v>
          </cell>
          <cell r="M319" t="str">
            <v>Disclaimer</v>
          </cell>
          <cell r="N319" t="str">
            <v>Disclaimer</v>
          </cell>
        </row>
        <row r="320">
          <cell r="D320" t="str">
            <v>MY</v>
          </cell>
          <cell r="F320" t="str">
            <v>NW</v>
          </cell>
          <cell r="G320" t="str">
            <v>Medium capacity</v>
          </cell>
          <cell r="H320" t="str">
            <v>LM</v>
          </cell>
          <cell r="J320" t="str">
            <v>Audit outstanding</v>
          </cell>
          <cell r="K320" t="str">
            <v>Disclaimer</v>
          </cell>
          <cell r="L320" t="str">
            <v>Disclaimer</v>
          </cell>
          <cell r="M320" t="str">
            <v>Disclaimer</v>
          </cell>
          <cell r="N320" t="str">
            <v>Disclaimer</v>
          </cell>
        </row>
        <row r="321">
          <cell r="D321" t="str">
            <v>MY</v>
          </cell>
          <cell r="F321" t="str">
            <v>WC</v>
          </cell>
          <cell r="G321" t="str">
            <v>Medium capacity</v>
          </cell>
          <cell r="H321" t="str">
            <v>LM</v>
          </cell>
          <cell r="J321" t="str">
            <v>Financially unqualified (with other matters)</v>
          </cell>
          <cell r="K321" t="str">
            <v>Financially unqualified (with other matters)</v>
          </cell>
          <cell r="L321" t="str">
            <v>Financially unqualified (with other matters)</v>
          </cell>
          <cell r="M321" t="str">
            <v>Qualified</v>
          </cell>
          <cell r="N321" t="str">
            <v>Qualified</v>
          </cell>
        </row>
        <row r="322">
          <cell r="D322" t="str">
            <v>MY</v>
          </cell>
          <cell r="F322" t="str">
            <v>WC</v>
          </cell>
          <cell r="G322" t="str">
            <v>Medium capacity</v>
          </cell>
          <cell r="H322" t="str">
            <v>LM</v>
          </cell>
          <cell r="J322" t="str">
            <v>Financially unqualified (with other matters)</v>
          </cell>
          <cell r="K322" t="str">
            <v>Disclaimer</v>
          </cell>
          <cell r="L322" t="str">
            <v>Qualified</v>
          </cell>
          <cell r="M322" t="str">
            <v>Qualified</v>
          </cell>
          <cell r="N322" t="str">
            <v>Financially unqualified (with other matters)</v>
          </cell>
        </row>
        <row r="323">
          <cell r="D323" t="str">
            <v>MY</v>
          </cell>
          <cell r="F323" t="str">
            <v>WC</v>
          </cell>
          <cell r="G323" t="str">
            <v>Medium capacity</v>
          </cell>
          <cell r="H323" t="str">
            <v>LM</v>
          </cell>
          <cell r="J323" t="str">
            <v>Financially unqualified (with other matters)</v>
          </cell>
          <cell r="K323" t="str">
            <v>Financially unqualified (with other matters)</v>
          </cell>
          <cell r="L323" t="str">
            <v>Qualified</v>
          </cell>
          <cell r="M323" t="str">
            <v>Qualified</v>
          </cell>
          <cell r="N323" t="str">
            <v>Qualified</v>
          </cell>
        </row>
        <row r="324">
          <cell r="D324" t="str">
            <v>MY</v>
          </cell>
          <cell r="F324" t="str">
            <v>WC</v>
          </cell>
          <cell r="G324" t="str">
            <v>High capacity</v>
          </cell>
          <cell r="H324" t="str">
            <v>LM</v>
          </cell>
          <cell r="J324" t="str">
            <v>Financially unqualified (with other matters)</v>
          </cell>
          <cell r="K324" t="str">
            <v>Financially unqualified (with other matters)</v>
          </cell>
          <cell r="L324" t="str">
            <v>Qualified</v>
          </cell>
          <cell r="M324" t="str">
            <v>Qualified</v>
          </cell>
          <cell r="N324" t="str">
            <v>Financially unqualified (with other matters)</v>
          </cell>
        </row>
        <row r="325">
          <cell r="D325" t="str">
            <v>MY</v>
          </cell>
          <cell r="F325" t="str">
            <v>WC</v>
          </cell>
          <cell r="G325" t="str">
            <v>Medium capacity</v>
          </cell>
          <cell r="H325" t="str">
            <v>LM</v>
          </cell>
          <cell r="J325" t="str">
            <v>Financially unqualified (with other matters)</v>
          </cell>
          <cell r="K325" t="str">
            <v>Financially unqualified (with other matters)</v>
          </cell>
          <cell r="L325" t="str">
            <v>Financially unqualified (with other matters)</v>
          </cell>
          <cell r="M325" t="str">
            <v>Qualified</v>
          </cell>
          <cell r="N325" t="str">
            <v>Financially unqualified (with other matters)</v>
          </cell>
        </row>
        <row r="326">
          <cell r="D326" t="str">
            <v>MY</v>
          </cell>
          <cell r="F326" t="str">
            <v>WC</v>
          </cell>
          <cell r="G326" t="str">
            <v>Low capacity</v>
          </cell>
          <cell r="H326" t="str">
            <v>LM</v>
          </cell>
          <cell r="J326" t="str">
            <v>Financially unqualified (with other matters)</v>
          </cell>
          <cell r="K326" t="str">
            <v>Financially unqualified (with other matters)</v>
          </cell>
          <cell r="L326" t="str">
            <v>Financially unqualified (with other matters)</v>
          </cell>
          <cell r="M326" t="str">
            <v>Financially unqualified (with no other matters)</v>
          </cell>
          <cell r="N326" t="str">
            <v>Financially unqualified (with no other matters)</v>
          </cell>
        </row>
        <row r="327">
          <cell r="D327" t="str">
            <v>MOE</v>
          </cell>
          <cell r="F327" t="str">
            <v>WC</v>
          </cell>
          <cell r="G327" t="str">
            <v>Metro municipal entity</v>
          </cell>
          <cell r="H327" t="str">
            <v>ME</v>
          </cell>
          <cell r="J327" t="str">
            <v>Financially unqualified (with other matters)</v>
          </cell>
          <cell r="K327" t="str">
            <v>Financially unqualified (with other matters)</v>
          </cell>
          <cell r="L327" t="str">
            <v>Financially unqualified (with other matters)</v>
          </cell>
          <cell r="M327" t="str">
            <v>Financially unqualified (with other matters)</v>
          </cell>
          <cell r="N327" t="str">
            <v>Financially unqualified (with other matters)</v>
          </cell>
        </row>
        <row r="328">
          <cell r="D328" t="str">
            <v>MY</v>
          </cell>
          <cell r="F328" t="str">
            <v>WC</v>
          </cell>
          <cell r="G328" t="str">
            <v>Medium capacity</v>
          </cell>
          <cell r="H328" t="str">
            <v>DM</v>
          </cell>
          <cell r="J328" t="str">
            <v>Financially unqualified (with other matters)</v>
          </cell>
          <cell r="K328" t="str">
            <v>Financially unqualified (with other matters)</v>
          </cell>
          <cell r="L328" t="str">
            <v>Financially unqualified (with other matters)</v>
          </cell>
          <cell r="M328" t="str">
            <v>Financially unqualified (with other matters)</v>
          </cell>
          <cell r="N328" t="str">
            <v>Financially unqualified (with other matters)</v>
          </cell>
        </row>
        <row r="329">
          <cell r="D329" t="str">
            <v>MY</v>
          </cell>
          <cell r="F329" t="str">
            <v>WC</v>
          </cell>
          <cell r="G329" t="str">
            <v>Low capacity</v>
          </cell>
          <cell r="H329" t="str">
            <v>LM</v>
          </cell>
          <cell r="J329" t="str">
            <v>Disclaimer</v>
          </cell>
          <cell r="K329" t="str">
            <v>Qualified</v>
          </cell>
          <cell r="L329" t="str">
            <v>Qualified</v>
          </cell>
          <cell r="M329" t="str">
            <v>Qualified</v>
          </cell>
          <cell r="N329" t="str">
            <v>Disclaimer</v>
          </cell>
        </row>
        <row r="330">
          <cell r="D330" t="str">
            <v>MY</v>
          </cell>
          <cell r="F330" t="str">
            <v>WC</v>
          </cell>
          <cell r="G330" t="str">
            <v>Medium capacity</v>
          </cell>
          <cell r="H330" t="str">
            <v>DM</v>
          </cell>
          <cell r="J330" t="str">
            <v>Financially unqualified (with other matters)</v>
          </cell>
          <cell r="K330" t="str">
            <v>Financially unqualified (with other matters)</v>
          </cell>
          <cell r="L330" t="str">
            <v>Financially unqualified (with other matters)</v>
          </cell>
          <cell r="M330" t="str">
            <v>Qualified</v>
          </cell>
          <cell r="N330" t="str">
            <v>Qualified</v>
          </cell>
        </row>
        <row r="331">
          <cell r="D331" t="str">
            <v>MO</v>
          </cell>
          <cell r="F331" t="str">
            <v>WC</v>
          </cell>
          <cell r="G331" t="str">
            <v>Metro</v>
          </cell>
          <cell r="H331" t="str">
            <v>MO</v>
          </cell>
          <cell r="J331" t="str">
            <v>Financially unqualified (with no other matters)</v>
          </cell>
          <cell r="K331" t="str">
            <v>Financially unqualified (with no other matters)</v>
          </cell>
          <cell r="L331" t="str">
            <v>Financially unqualified (with other matters)</v>
          </cell>
          <cell r="M331" t="str">
            <v>Financially unqualified (with other matters)</v>
          </cell>
          <cell r="N331" t="str">
            <v>Financially unqualified (with no other matters)</v>
          </cell>
        </row>
        <row r="332">
          <cell r="D332" t="str">
            <v>MY</v>
          </cell>
          <cell r="F332" t="str">
            <v>WC</v>
          </cell>
          <cell r="G332" t="str">
            <v>High capacity</v>
          </cell>
          <cell r="H332" t="str">
            <v>LM</v>
          </cell>
          <cell r="J332" t="str">
            <v>Financially unqualified (with other matters)</v>
          </cell>
          <cell r="K332" t="str">
            <v>Financially unqualified (with other matters)</v>
          </cell>
          <cell r="L332" t="str">
            <v>Qualified</v>
          </cell>
          <cell r="M332" t="str">
            <v>Qualified</v>
          </cell>
          <cell r="N332" t="str">
            <v>Qualified</v>
          </cell>
        </row>
        <row r="333">
          <cell r="D333" t="str">
            <v>MY</v>
          </cell>
          <cell r="F333" t="str">
            <v>WC</v>
          </cell>
          <cell r="G333" t="str">
            <v>Medium capacity</v>
          </cell>
          <cell r="H333" t="str">
            <v>DM</v>
          </cell>
          <cell r="J333" t="str">
            <v>Financially unqualified (with other matters)</v>
          </cell>
          <cell r="K333" t="str">
            <v>Financially unqualified (with other matters)</v>
          </cell>
          <cell r="L333" t="str">
            <v>Qualified</v>
          </cell>
          <cell r="M333" t="str">
            <v>Qualified</v>
          </cell>
          <cell r="N333" t="str">
            <v>Disclaimer</v>
          </cell>
        </row>
        <row r="334">
          <cell r="D334" t="str">
            <v>MY</v>
          </cell>
          <cell r="F334" t="str">
            <v>WC</v>
          </cell>
          <cell r="G334" t="str">
            <v>High capacity</v>
          </cell>
          <cell r="H334" t="str">
            <v>LM</v>
          </cell>
          <cell r="J334" t="str">
            <v>Qualified</v>
          </cell>
          <cell r="K334" t="str">
            <v>Qualified</v>
          </cell>
          <cell r="L334" t="str">
            <v>Qualified</v>
          </cell>
          <cell r="M334" t="str">
            <v>Qualified</v>
          </cell>
          <cell r="N334" t="str">
            <v>Financially unqualified (with other matters)</v>
          </cell>
        </row>
        <row r="335">
          <cell r="D335" t="str">
            <v>MY</v>
          </cell>
          <cell r="F335" t="str">
            <v>WC</v>
          </cell>
          <cell r="G335" t="str">
            <v>Medium capacity</v>
          </cell>
          <cell r="H335" t="str">
            <v>LM</v>
          </cell>
          <cell r="J335" t="str">
            <v>Financially unqualified (with other matters)</v>
          </cell>
          <cell r="K335" t="str">
            <v>Qualified</v>
          </cell>
          <cell r="L335" t="str">
            <v>Qualified</v>
          </cell>
          <cell r="M335" t="str">
            <v>Qualified</v>
          </cell>
          <cell r="N335" t="str">
            <v>Qualified</v>
          </cell>
        </row>
        <row r="336">
          <cell r="D336" t="str">
            <v>MY</v>
          </cell>
          <cell r="F336" t="str">
            <v>WC</v>
          </cell>
          <cell r="G336" t="str">
            <v>Medium capacity</v>
          </cell>
          <cell r="H336" t="str">
            <v>LM</v>
          </cell>
          <cell r="J336" t="str">
            <v>Disclaimer</v>
          </cell>
          <cell r="K336" t="str">
            <v>Disclaimer</v>
          </cell>
          <cell r="L336" t="str">
            <v>Disclaimer</v>
          </cell>
          <cell r="M336" t="str">
            <v>Disclaimer</v>
          </cell>
          <cell r="N336" t="str">
            <v>Disclaimer</v>
          </cell>
        </row>
        <row r="337">
          <cell r="D337" t="str">
            <v>MOE</v>
          </cell>
          <cell r="F337" t="str">
            <v>WC</v>
          </cell>
          <cell r="G337" t="str">
            <v>Metro municipal entity</v>
          </cell>
          <cell r="H337" t="str">
            <v>ME</v>
          </cell>
          <cell r="J337" t="str">
            <v>Financially unqualified (with other matters)</v>
          </cell>
          <cell r="K337" t="str">
            <v>Financially unqualified (with other matters)</v>
          </cell>
          <cell r="L337" t="str">
            <v>Qualified</v>
          </cell>
          <cell r="M337" t="str">
            <v>Qualified</v>
          </cell>
          <cell r="N337" t="str">
            <v>Qualified</v>
          </cell>
        </row>
        <row r="338">
          <cell r="D338" t="str">
            <v>MY</v>
          </cell>
          <cell r="F338" t="str">
            <v>WC</v>
          </cell>
          <cell r="G338" t="str">
            <v>Medium capacity</v>
          </cell>
          <cell r="H338" t="str">
            <v>LM</v>
          </cell>
          <cell r="J338" t="str">
            <v>Financially unqualified (with other matters)</v>
          </cell>
          <cell r="K338" t="str">
            <v>Financially unqualified (with other matters)</v>
          </cell>
          <cell r="L338" t="str">
            <v>Qualified</v>
          </cell>
          <cell r="M338" t="str">
            <v>Financially unqualified (with other matters)</v>
          </cell>
          <cell r="N338" t="str">
            <v>Qualified</v>
          </cell>
        </row>
        <row r="339">
          <cell r="D339" t="str">
            <v>MY</v>
          </cell>
          <cell r="F339" t="str">
            <v>WC</v>
          </cell>
          <cell r="G339" t="str">
            <v>Medium capacity</v>
          </cell>
          <cell r="H339" t="str">
            <v>LM</v>
          </cell>
          <cell r="J339" t="str">
            <v>Financially unqualified (with other matters)</v>
          </cell>
          <cell r="K339" t="str">
            <v>Financially unqualified (with other matters)</v>
          </cell>
          <cell r="L339" t="str">
            <v>Financially unqualified (with other matters)</v>
          </cell>
          <cell r="M339" t="str">
            <v>Financially unqualified (with other matters)</v>
          </cell>
          <cell r="N339" t="str">
            <v>Qualified</v>
          </cell>
        </row>
        <row r="340">
          <cell r="D340" t="str">
            <v>MY</v>
          </cell>
          <cell r="F340" t="str">
            <v>WC</v>
          </cell>
          <cell r="G340" t="str">
            <v>Medium capacity</v>
          </cell>
          <cell r="H340" t="str">
            <v>LM</v>
          </cell>
          <cell r="J340" t="str">
            <v>Financially unqualified (with other matters)</v>
          </cell>
          <cell r="K340" t="str">
            <v>Financially unqualified (with other matters)</v>
          </cell>
          <cell r="L340" t="str">
            <v>Qualified</v>
          </cell>
          <cell r="M340" t="str">
            <v>Qualified</v>
          </cell>
          <cell r="N340" t="str">
            <v>Qualified</v>
          </cell>
        </row>
        <row r="341">
          <cell r="D341" t="str">
            <v>MY</v>
          </cell>
          <cell r="F341" t="str">
            <v>WC</v>
          </cell>
          <cell r="G341" t="str">
            <v>High capacity</v>
          </cell>
          <cell r="H341" t="str">
            <v>LM</v>
          </cell>
          <cell r="J341" t="str">
            <v>Financially unqualified (with other matters)</v>
          </cell>
          <cell r="K341" t="str">
            <v>Financially unqualified (with other matters)</v>
          </cell>
          <cell r="L341" t="str">
            <v>Qualified</v>
          </cell>
          <cell r="M341" t="str">
            <v>Adverse</v>
          </cell>
          <cell r="N341" t="str">
            <v>Financially unqualified (with other matters)</v>
          </cell>
        </row>
        <row r="342">
          <cell r="D342" t="str">
            <v>MY</v>
          </cell>
          <cell r="F342" t="str">
            <v>WC</v>
          </cell>
          <cell r="G342" t="str">
            <v>Medium capacity</v>
          </cell>
          <cell r="H342" t="str">
            <v>LM</v>
          </cell>
          <cell r="J342" t="str">
            <v>Audit outstanding</v>
          </cell>
          <cell r="K342" t="str">
            <v>Disclaimer</v>
          </cell>
          <cell r="L342" t="str">
            <v>Disclaimer</v>
          </cell>
          <cell r="M342" t="str">
            <v>Disclaimer</v>
          </cell>
          <cell r="N342" t="str">
            <v>Qualified</v>
          </cell>
        </row>
        <row r="343">
          <cell r="D343" t="str">
            <v>MY</v>
          </cell>
          <cell r="F343" t="str">
            <v>WC</v>
          </cell>
          <cell r="G343" t="str">
            <v>Medium capacity</v>
          </cell>
          <cell r="H343" t="str">
            <v>DM</v>
          </cell>
          <cell r="J343" t="str">
            <v>Financially unqualified (with other matters)</v>
          </cell>
          <cell r="K343" t="str">
            <v>Financially unqualified (with other matters)</v>
          </cell>
          <cell r="L343" t="str">
            <v>Qualified</v>
          </cell>
          <cell r="M343" t="str">
            <v>Financially unqualified (with other matters)</v>
          </cell>
          <cell r="N343" t="str">
            <v>Financially unqualified (with other matters)</v>
          </cell>
        </row>
        <row r="344">
          <cell r="D344" t="str">
            <v>MY</v>
          </cell>
          <cell r="F344" t="str">
            <v>WC</v>
          </cell>
          <cell r="G344" t="str">
            <v>High capacity</v>
          </cell>
          <cell r="H344" t="str">
            <v>LM</v>
          </cell>
          <cell r="J344" t="str">
            <v>Financially unqualified (with other matters)</v>
          </cell>
          <cell r="K344" t="str">
            <v>Financially unqualified (with other matters)</v>
          </cell>
          <cell r="L344" t="str">
            <v>Financially unqualified (with other matters)</v>
          </cell>
          <cell r="M344" t="str">
            <v>Adverse</v>
          </cell>
          <cell r="N344" t="str">
            <v>Qualified</v>
          </cell>
        </row>
        <row r="345">
          <cell r="D345" t="str">
            <v>MOE</v>
          </cell>
          <cell r="F345" t="str">
            <v>WC</v>
          </cell>
          <cell r="G345" t="str">
            <v>Metro municipal entity</v>
          </cell>
          <cell r="H345" t="str">
            <v>ME</v>
          </cell>
          <cell r="J345" t="str">
            <v>None</v>
          </cell>
          <cell r="K345" t="str">
            <v>Qualified</v>
          </cell>
          <cell r="L345" t="str">
            <v>Adverse</v>
          </cell>
          <cell r="N345" t="str">
            <v>Financially unqualified (with other matters)</v>
          </cell>
        </row>
        <row r="346">
          <cell r="D346" t="str">
            <v>MY</v>
          </cell>
          <cell r="F346" t="str">
            <v>WC</v>
          </cell>
          <cell r="G346" t="str">
            <v>Medium capacity</v>
          </cell>
          <cell r="H346" t="str">
            <v>LM</v>
          </cell>
          <cell r="J346" t="str">
            <v>Financially unqualified (with other matters)</v>
          </cell>
          <cell r="K346" t="str">
            <v>Financially unqualified (with other matters)</v>
          </cell>
          <cell r="L346" t="str">
            <v>Financially unqualified (with other matters)</v>
          </cell>
          <cell r="M346" t="str">
            <v>Financially unqualified (with other matters)</v>
          </cell>
          <cell r="N346" t="str">
            <v>Financially unqualified (with other matters)</v>
          </cell>
        </row>
        <row r="347">
          <cell r="D347" t="str">
            <v>MOE</v>
          </cell>
          <cell r="F347" t="str">
            <v>WC</v>
          </cell>
          <cell r="G347" t="str">
            <v>Metro municipal entity</v>
          </cell>
          <cell r="H347" t="str">
            <v>ME</v>
          </cell>
          <cell r="J347" t="str">
            <v>None</v>
          </cell>
          <cell r="K347" t="str">
            <v>Financially unqualified (with other matters)</v>
          </cell>
          <cell r="L347" t="str">
            <v>Adverse</v>
          </cell>
          <cell r="M347" t="str">
            <v>New municipality / entity</v>
          </cell>
          <cell r="N347" t="str">
            <v>New municipality / entity</v>
          </cell>
        </row>
        <row r="348">
          <cell r="D348" t="str">
            <v>MY</v>
          </cell>
          <cell r="F348" t="str">
            <v>WC</v>
          </cell>
          <cell r="G348" t="str">
            <v>High capacity</v>
          </cell>
          <cell r="H348" t="str">
            <v>LM</v>
          </cell>
          <cell r="J348" t="str">
            <v>Disclaimer</v>
          </cell>
          <cell r="K348" t="str">
            <v>Disclaimer</v>
          </cell>
          <cell r="L348" t="str">
            <v>Financially unqualified (with other matters)</v>
          </cell>
          <cell r="N348" t="str">
            <v>Financially unqualified (with other matters)</v>
          </cell>
        </row>
        <row r="349">
          <cell r="D349" t="str">
            <v>MY</v>
          </cell>
          <cell r="F349" t="str">
            <v>WC</v>
          </cell>
          <cell r="G349" t="str">
            <v>High capacity</v>
          </cell>
          <cell r="H349" t="str">
            <v>LM</v>
          </cell>
          <cell r="J349" t="str">
            <v>Financially unqualified (with other matters)</v>
          </cell>
          <cell r="K349" t="str">
            <v>Financially unqualified (with other matters)</v>
          </cell>
          <cell r="L349" t="str">
            <v>Qualified</v>
          </cell>
          <cell r="M349" t="str">
            <v>Qualified</v>
          </cell>
          <cell r="N349" t="str">
            <v>Financially unqualified (with other matters)</v>
          </cell>
        </row>
        <row r="350">
          <cell r="D350" t="str">
            <v>MY</v>
          </cell>
          <cell r="F350" t="str">
            <v>WC</v>
          </cell>
          <cell r="G350" t="str">
            <v>Medium capacity</v>
          </cell>
          <cell r="H350" t="str">
            <v>LM</v>
          </cell>
          <cell r="J350" t="str">
            <v>Financially unqualified (with other matters)</v>
          </cell>
          <cell r="K350" t="str">
            <v>Financially unqualified (with other matters)</v>
          </cell>
          <cell r="L350" t="str">
            <v>Financially unqualified (with other matters)</v>
          </cell>
          <cell r="M350" t="str">
            <v>Qualified</v>
          </cell>
          <cell r="N350" t="str">
            <v>Financially unqualified (with other matters)</v>
          </cell>
        </row>
        <row r="351">
          <cell r="D351" t="str">
            <v>MY</v>
          </cell>
          <cell r="F351" t="str">
            <v>WC</v>
          </cell>
          <cell r="G351" t="str">
            <v>Low capacity</v>
          </cell>
          <cell r="H351" t="str">
            <v>LM</v>
          </cell>
          <cell r="J351" t="str">
            <v>Disclaimer</v>
          </cell>
          <cell r="K351" t="str">
            <v>Financially unqualified (with other matters)</v>
          </cell>
          <cell r="L351" t="str">
            <v>Qualified</v>
          </cell>
          <cell r="M351" t="str">
            <v>Financially unqualified (with other matters)</v>
          </cell>
          <cell r="N351" t="str">
            <v>Qualified</v>
          </cell>
        </row>
        <row r="352">
          <cell r="D352" t="str">
            <v>MY</v>
          </cell>
          <cell r="F352" t="str">
            <v>WC</v>
          </cell>
          <cell r="G352" t="str">
            <v>Medium capacity</v>
          </cell>
          <cell r="H352" t="str">
            <v>LM</v>
          </cell>
          <cell r="J352" t="str">
            <v>Financially unqualified (with other matters)</v>
          </cell>
          <cell r="K352" t="str">
            <v>Financially unqualified (with other matters)</v>
          </cell>
          <cell r="L352" t="str">
            <v>Qualified</v>
          </cell>
          <cell r="M352" t="str">
            <v>Financially unqualified (with other matters)</v>
          </cell>
          <cell r="N352" t="str">
            <v>Financially unqualified (with other matters)</v>
          </cell>
        </row>
        <row r="353">
          <cell r="D353" t="str">
            <v>MY</v>
          </cell>
          <cell r="F353" t="str">
            <v>WC</v>
          </cell>
          <cell r="G353" t="str">
            <v>Medium capacity</v>
          </cell>
          <cell r="H353" t="str">
            <v>DM</v>
          </cell>
          <cell r="J353" t="str">
            <v>Financially unqualified (with other matters)</v>
          </cell>
          <cell r="K353" t="str">
            <v>Financially unqualified (with other matters)</v>
          </cell>
          <cell r="L353" t="str">
            <v>Financially unqualified (with other matters)</v>
          </cell>
          <cell r="M353" t="str">
            <v>Financially unqualified (with other matters)</v>
          </cell>
          <cell r="N353" t="str">
            <v>Financially unqualified (with other matters)</v>
          </cell>
        </row>
        <row r="354">
          <cell r="D354" t="str">
            <v>MY</v>
          </cell>
          <cell r="F354" t="str">
            <v>WC</v>
          </cell>
          <cell r="G354" t="str">
            <v>Low capacity</v>
          </cell>
          <cell r="H354" t="str">
            <v>LM</v>
          </cell>
          <cell r="J354" t="str">
            <v>Financially unqualified (with other matters)</v>
          </cell>
          <cell r="K354" t="str">
            <v>Financially unqualified (with other matters)</v>
          </cell>
          <cell r="L354" t="str">
            <v>Qualified</v>
          </cell>
          <cell r="M354" t="str">
            <v>Qualified</v>
          </cell>
          <cell r="N354" t="str">
            <v>Qualified</v>
          </cell>
        </row>
        <row r="355">
          <cell r="D355" t="str">
            <v>MOE</v>
          </cell>
          <cell r="F355" t="str">
            <v>WC</v>
          </cell>
          <cell r="G355" t="str">
            <v>Municipal entity</v>
          </cell>
          <cell r="H355" t="str">
            <v>ME</v>
          </cell>
          <cell r="J355" t="str">
            <v>Financially unqualified (with other matters)</v>
          </cell>
          <cell r="K355" t="str">
            <v>New municipality / entity</v>
          </cell>
          <cell r="L355" t="str">
            <v>New municipality / entity</v>
          </cell>
          <cell r="M355" t="str">
            <v>New municipality / entity</v>
          </cell>
          <cell r="N355" t="str">
            <v>New municipality / entity</v>
          </cell>
        </row>
      </sheetData>
      <sheetData sheetId="2"/>
      <sheetData sheetId="3"/>
      <sheetData sheetId="4"/>
      <sheetData sheetId="5"/>
      <sheetData sheetId="6"/>
      <sheetData sheetId="7"/>
      <sheetData sheetId="8"/>
      <sheetData sheetId="9"/>
      <sheetData sheetId="10">
        <row r="16">
          <cell r="O16">
            <v>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ow r="4">
          <cell r="D4" t="str">
            <v>MO</v>
          </cell>
        </row>
        <row r="5">
          <cell r="D5" t="str">
            <v>MOE</v>
          </cell>
        </row>
        <row r="6">
          <cell r="D6" t="str">
            <v>MY</v>
          </cell>
        </row>
        <row r="7">
          <cell r="D7" t="str">
            <v>MYE</v>
          </cell>
        </row>
        <row r="13">
          <cell r="C13" t="str">
            <v>High capacity</v>
          </cell>
        </row>
        <row r="14">
          <cell r="C14" t="str">
            <v>Medium capacity</v>
          </cell>
        </row>
        <row r="15">
          <cell r="C15" t="str">
            <v>Low capacity</v>
          </cell>
        </row>
        <row r="22">
          <cell r="D22" t="str">
            <v>DM</v>
          </cell>
        </row>
        <row r="23">
          <cell r="D23" t="str">
            <v>LM</v>
          </cell>
        </row>
        <row r="30">
          <cell r="C30" t="str">
            <v>Disclaimer</v>
          </cell>
        </row>
        <row r="31">
          <cell r="C31" t="str">
            <v>Adverse</v>
          </cell>
        </row>
        <row r="32">
          <cell r="C32" t="str">
            <v>Qualified</v>
          </cell>
        </row>
        <row r="33">
          <cell r="C33" t="str">
            <v>Financially unqualified (with other matters)</v>
          </cell>
        </row>
        <row r="34">
          <cell r="C34" t="str">
            <v>Financially unqualified (with no other matters)</v>
          </cell>
        </row>
        <row r="35">
          <cell r="C35" t="str">
            <v>Audit outstanding</v>
          </cell>
        </row>
        <row r="36">
          <cell r="C36" t="str">
            <v>None</v>
          </cell>
        </row>
        <row r="37">
          <cell r="C37" t="str">
            <v>New municipality / entity</v>
          </cell>
        </row>
        <row r="41">
          <cell r="D41" t="str">
            <v>EC</v>
          </cell>
        </row>
        <row r="42">
          <cell r="D42" t="str">
            <v>FS</v>
          </cell>
        </row>
        <row r="43">
          <cell r="D43" t="str">
            <v>GP</v>
          </cell>
        </row>
        <row r="44">
          <cell r="D44" t="str">
            <v>KN</v>
          </cell>
        </row>
        <row r="45">
          <cell r="D45" t="str">
            <v>LP</v>
          </cell>
        </row>
        <row r="46">
          <cell r="D46" t="str">
            <v>MP</v>
          </cell>
        </row>
        <row r="47">
          <cell r="D47" t="str">
            <v>NW</v>
          </cell>
        </row>
        <row r="48">
          <cell r="D48" t="str">
            <v>NC</v>
          </cell>
        </row>
        <row r="49">
          <cell r="D49" t="str">
            <v>WC</v>
          </cell>
        </row>
        <row r="53">
          <cell r="C53" t="str">
            <v>Financial statements submitted after legislated deadline</v>
          </cell>
        </row>
        <row r="54">
          <cell r="C54" t="str">
            <v>Financial statements submitted late for audit due to skills</v>
          </cell>
        </row>
        <row r="55">
          <cell r="C55" t="str">
            <v>Financial statements submitted late for audit due to capacity</v>
          </cell>
        </row>
        <row r="56">
          <cell r="C56" t="str">
            <v>Financial statements for more than one year submitted</v>
          </cell>
        </row>
        <row r="57">
          <cell r="C57" t="str">
            <v>Lack of skills during preparation of Financial Statements</v>
          </cell>
        </row>
        <row r="58">
          <cell r="C58" t="str">
            <v>Quality of financial statements submitted</v>
          </cell>
        </row>
        <row r="59">
          <cell r="C59" t="str">
            <v>AGSA internal quality assurance and monitoring processes - external auditors</v>
          </cell>
        </row>
        <row r="60">
          <cell r="C60" t="str">
            <v>Unavailability of documentation</v>
          </cell>
        </row>
        <row r="61">
          <cell r="C61" t="str">
            <v>Unavailability of management and / or staff</v>
          </cell>
        </row>
        <row r="80">
          <cell r="C80" t="str">
            <v xml:space="preserve">Alfred Nzo District </v>
          </cell>
          <cell r="D80" t="str">
            <v>Audit outstanding</v>
          </cell>
          <cell r="E80" t="str">
            <v>Disclaimer</v>
          </cell>
        </row>
        <row r="81">
          <cell r="C81" t="str">
            <v xml:space="preserve">Amahlati </v>
          </cell>
          <cell r="D81" t="str">
            <v>Qualified</v>
          </cell>
          <cell r="E81" t="str">
            <v>Disclaimer</v>
          </cell>
        </row>
        <row r="82">
          <cell r="C82" t="str">
            <v>Amathole Economic Development Agency</v>
          </cell>
          <cell r="D82" t="str">
            <v>Financially unqualified (with other matters)</v>
          </cell>
          <cell r="E82" t="str">
            <v>Financially unqualified (with other matters)</v>
          </cell>
        </row>
        <row r="83">
          <cell r="C83" t="str">
            <v xml:space="preserve">Amatole District </v>
          </cell>
          <cell r="D83" t="str">
            <v>Qualified</v>
          </cell>
          <cell r="E83" t="str">
            <v>Qualified</v>
          </cell>
        </row>
        <row r="84">
          <cell r="C84" t="str">
            <v xml:space="preserve">Baviaans </v>
          </cell>
          <cell r="D84" t="str">
            <v>Qualified</v>
          </cell>
          <cell r="E84" t="str">
            <v>Qualified</v>
          </cell>
        </row>
        <row r="85">
          <cell r="C85" t="str">
            <v xml:space="preserve">Blue Crane Route </v>
          </cell>
          <cell r="D85" t="str">
            <v>Financially unqualified (with other matters)</v>
          </cell>
          <cell r="E85" t="str">
            <v>Qualified</v>
          </cell>
        </row>
        <row r="86">
          <cell r="C86" t="str">
            <v>Blue Crane Route Development Agency</v>
          </cell>
          <cell r="D86" t="str">
            <v>Audit outstanding</v>
          </cell>
          <cell r="E86" t="str">
            <v>Audit outstanding</v>
          </cell>
        </row>
        <row r="87">
          <cell r="C87" t="str">
            <v xml:space="preserve">Buffalo City </v>
          </cell>
          <cell r="D87" t="str">
            <v>Qualified</v>
          </cell>
          <cell r="E87" t="str">
            <v>Qualified</v>
          </cell>
        </row>
        <row r="88">
          <cell r="C88" t="str">
            <v>Buffalo City Development Agency</v>
          </cell>
          <cell r="D88" t="str">
            <v>Financially unqualified (with other matters)</v>
          </cell>
          <cell r="E88" t="str">
            <v>Qualified</v>
          </cell>
        </row>
        <row r="89">
          <cell r="C89" t="str">
            <v>Cacadu District</v>
          </cell>
          <cell r="D89" t="str">
            <v>Financially unqualified (with other matters)</v>
          </cell>
          <cell r="E89" t="str">
            <v>Financially unqualified (with other matters)</v>
          </cell>
        </row>
        <row r="90">
          <cell r="C90" t="str">
            <v xml:space="preserve">Camdeboo </v>
          </cell>
          <cell r="D90" t="str">
            <v>Financially unqualified (with other matters)</v>
          </cell>
          <cell r="E90" t="str">
            <v>Financially unqualified (with other matters)</v>
          </cell>
        </row>
        <row r="91">
          <cell r="C91" t="str">
            <v>Centenary</v>
          </cell>
          <cell r="D91" t="str">
            <v>Disclaimer</v>
          </cell>
          <cell r="E91" t="str">
            <v>Disclaimer</v>
          </cell>
        </row>
        <row r="92">
          <cell r="C92" t="str">
            <v xml:space="preserve">Chris Hani District </v>
          </cell>
          <cell r="D92" t="str">
            <v>Disclaimer</v>
          </cell>
          <cell r="E92" t="str">
            <v>Disclaimer</v>
          </cell>
        </row>
        <row r="93">
          <cell r="C93" t="str">
            <v xml:space="preserve">Elundini </v>
          </cell>
          <cell r="D93" t="str">
            <v>Qualified</v>
          </cell>
          <cell r="E93" t="str">
            <v>Qualified</v>
          </cell>
        </row>
        <row r="94">
          <cell r="C94" t="str">
            <v xml:space="preserve">Emalahleni </v>
          </cell>
          <cell r="D94" t="str">
            <v>Disclaimer</v>
          </cell>
          <cell r="E94" t="str">
            <v>Adverse</v>
          </cell>
        </row>
        <row r="95">
          <cell r="C95" t="str">
            <v xml:space="preserve">Engcobo </v>
          </cell>
          <cell r="D95" t="str">
            <v>Disclaimer</v>
          </cell>
          <cell r="E95" t="str">
            <v>Disclaimer</v>
          </cell>
        </row>
        <row r="96">
          <cell r="C96" t="str">
            <v>Feather Market</v>
          </cell>
          <cell r="D96" t="str">
            <v>Qualified</v>
          </cell>
          <cell r="E96" t="str">
            <v>Qualified</v>
          </cell>
        </row>
        <row r="97">
          <cell r="C97" t="str">
            <v xml:space="preserve">Gariep </v>
          </cell>
          <cell r="D97" t="str">
            <v>Audit outstanding</v>
          </cell>
          <cell r="E97" t="str">
            <v>Disclaimer</v>
          </cell>
        </row>
        <row r="98">
          <cell r="C98" t="str">
            <v xml:space="preserve">Great Kei </v>
          </cell>
          <cell r="D98" t="str">
            <v>Audit outstanding</v>
          </cell>
          <cell r="E98" t="str">
            <v>Disclaimer</v>
          </cell>
        </row>
        <row r="99">
          <cell r="C99" t="str">
            <v xml:space="preserve">Ikwezi </v>
          </cell>
          <cell r="D99" t="str">
            <v>Financially unqualified (with other matters)</v>
          </cell>
          <cell r="E99" t="str">
            <v>Qualified</v>
          </cell>
        </row>
        <row r="100">
          <cell r="C100" t="str">
            <v>Ingquza Hill</v>
          </cell>
          <cell r="D100" t="str">
            <v>Adverse</v>
          </cell>
          <cell r="E100" t="str">
            <v>Disclaimer</v>
          </cell>
        </row>
        <row r="101">
          <cell r="C101" t="str">
            <v xml:space="preserve">Inkwanca </v>
          </cell>
          <cell r="D101" t="str">
            <v>Adverse</v>
          </cell>
          <cell r="E101" t="str">
            <v>Adverse</v>
          </cell>
        </row>
        <row r="102">
          <cell r="C102" t="str">
            <v xml:space="preserve">Intsika  </v>
          </cell>
          <cell r="D102" t="str">
            <v>Qualified</v>
          </cell>
          <cell r="E102" t="str">
            <v>Disclaimer</v>
          </cell>
        </row>
        <row r="103">
          <cell r="C103" t="str">
            <v xml:space="preserve">Inxuba Yethemba </v>
          </cell>
          <cell r="D103" t="str">
            <v>Qualified</v>
          </cell>
          <cell r="E103" t="str">
            <v>Qualified</v>
          </cell>
        </row>
        <row r="104">
          <cell r="C104" t="str">
            <v xml:space="preserve">King Sabata Daloindyebo </v>
          </cell>
          <cell r="D104" t="str">
            <v>Audit outstanding</v>
          </cell>
          <cell r="E104" t="str">
            <v>Disclaimer</v>
          </cell>
        </row>
        <row r="105">
          <cell r="C105" t="str">
            <v xml:space="preserve">Kouga </v>
          </cell>
          <cell r="D105" t="str">
            <v>Audit outstanding</v>
          </cell>
          <cell r="E105" t="str">
            <v>Qualified</v>
          </cell>
        </row>
        <row r="106">
          <cell r="C106" t="str">
            <v>Kouga Cultural Centre</v>
          </cell>
          <cell r="D106" t="str">
            <v>Audit outstanding</v>
          </cell>
          <cell r="E106" t="str">
            <v>Audit outstanding</v>
          </cell>
        </row>
        <row r="107">
          <cell r="C107" t="str">
            <v>Kouga Development Agency</v>
          </cell>
          <cell r="D107" t="str">
            <v>Financially unqualified (with other matters)</v>
          </cell>
          <cell r="E107" t="str">
            <v>Financially unqualified (with other matters)</v>
          </cell>
        </row>
        <row r="108">
          <cell r="C108" t="str">
            <v xml:space="preserve">Koukamma </v>
          </cell>
          <cell r="D108" t="str">
            <v>Audit outstanding</v>
          </cell>
          <cell r="E108" t="str">
            <v>Disclaimer</v>
          </cell>
        </row>
        <row r="109">
          <cell r="C109" t="str">
            <v xml:space="preserve">Lukhanji </v>
          </cell>
          <cell r="D109" t="str">
            <v>Financially unqualified (with other matters)</v>
          </cell>
          <cell r="E109" t="str">
            <v>Qualified</v>
          </cell>
        </row>
        <row r="110">
          <cell r="C110" t="str">
            <v xml:space="preserve">Makana </v>
          </cell>
          <cell r="D110" t="str">
            <v>Adverse</v>
          </cell>
          <cell r="E110" t="str">
            <v>Adverse</v>
          </cell>
        </row>
        <row r="111">
          <cell r="C111" t="str">
            <v xml:space="preserve">Maletswai </v>
          </cell>
          <cell r="D111" t="str">
            <v>Disclaimer</v>
          </cell>
          <cell r="E111" t="str">
            <v>Adverse</v>
          </cell>
        </row>
        <row r="112">
          <cell r="C112" t="str">
            <v>Mandela Bay Development Agency</v>
          </cell>
          <cell r="D112" t="str">
            <v>Financially unqualified (with no other matters)</v>
          </cell>
          <cell r="E112" t="str">
            <v>Financially unqualified (with other matters)</v>
          </cell>
        </row>
        <row r="113">
          <cell r="C113" t="str">
            <v xml:space="preserve">Matatiele </v>
          </cell>
          <cell r="D113" t="str">
            <v>Audit outstanding</v>
          </cell>
          <cell r="E113" t="str">
            <v>Financially unqualified (with other matters)</v>
          </cell>
        </row>
        <row r="114">
          <cell r="C114" t="str">
            <v xml:space="preserve">Mbhashe </v>
          </cell>
          <cell r="D114" t="str">
            <v>Disclaimer</v>
          </cell>
          <cell r="E114" t="str">
            <v>Disclaimer</v>
          </cell>
        </row>
        <row r="115">
          <cell r="C115" t="str">
            <v xml:space="preserve">Mbizana </v>
          </cell>
          <cell r="D115" t="str">
            <v>Disclaimer</v>
          </cell>
          <cell r="E115" t="str">
            <v>Disclaimer</v>
          </cell>
        </row>
        <row r="116">
          <cell r="C116" t="str">
            <v xml:space="preserve">Mhlontlo </v>
          </cell>
          <cell r="D116" t="str">
            <v>Audit outstanding</v>
          </cell>
          <cell r="E116" t="str">
            <v>Disclaimer</v>
          </cell>
        </row>
        <row r="117">
          <cell r="C117" t="str">
            <v xml:space="preserve">Mnquma </v>
          </cell>
          <cell r="D117" t="str">
            <v>Disclaimer</v>
          </cell>
          <cell r="E117" t="str">
            <v>Adverse</v>
          </cell>
        </row>
        <row r="118">
          <cell r="C118" t="str">
            <v>Mthombo Sediba</v>
          </cell>
          <cell r="D118" t="str">
            <v>Financially unqualified (with other matters)</v>
          </cell>
          <cell r="E118" t="str">
            <v>Qualified</v>
          </cell>
        </row>
        <row r="119">
          <cell r="C119" t="str">
            <v xml:space="preserve">Ndlambe </v>
          </cell>
          <cell r="D119" t="str">
            <v>Qualified</v>
          </cell>
          <cell r="E119" t="str">
            <v>Qualified</v>
          </cell>
        </row>
        <row r="120">
          <cell r="C120" t="str">
            <v>Nelson Mandela Metro</v>
          </cell>
          <cell r="D120" t="str">
            <v>Financially unqualified (with other matters)</v>
          </cell>
          <cell r="E120" t="str">
            <v>Financially unqualified (with other matters)</v>
          </cell>
        </row>
        <row r="121">
          <cell r="C121" t="str">
            <v xml:space="preserve">Ngqushwa </v>
          </cell>
          <cell r="D121" t="str">
            <v>Disclaimer</v>
          </cell>
          <cell r="E121" t="str">
            <v>Disclaimer</v>
          </cell>
        </row>
        <row r="122">
          <cell r="C122" t="str">
            <v xml:space="preserve">Nkonkobe </v>
          </cell>
          <cell r="D122" t="str">
            <v>Disclaimer</v>
          </cell>
          <cell r="E122" t="str">
            <v>Disclaimer</v>
          </cell>
        </row>
        <row r="123">
          <cell r="C123" t="str">
            <v xml:space="preserve">Ntabankulu </v>
          </cell>
          <cell r="D123" t="str">
            <v>Audit outstanding</v>
          </cell>
          <cell r="E123" t="str">
            <v>Disclaimer</v>
          </cell>
        </row>
        <row r="124">
          <cell r="C124" t="str">
            <v>Ntinga or Tambo Development Agency</v>
          </cell>
          <cell r="D124" t="str">
            <v>Qualified</v>
          </cell>
          <cell r="E124" t="str">
            <v>Qualified</v>
          </cell>
        </row>
        <row r="125">
          <cell r="C125" t="str">
            <v xml:space="preserve">Nxuba </v>
          </cell>
          <cell r="D125" t="str">
            <v>Disclaimer</v>
          </cell>
          <cell r="E125" t="str">
            <v>Qualified</v>
          </cell>
        </row>
        <row r="126">
          <cell r="C126" t="str">
            <v xml:space="preserve">Nyandeni </v>
          </cell>
          <cell r="D126" t="str">
            <v>Qualified</v>
          </cell>
          <cell r="E126" t="str">
            <v>Qualified</v>
          </cell>
        </row>
        <row r="127">
          <cell r="C127" t="str">
            <v>OR Tambo District</v>
          </cell>
          <cell r="D127" t="str">
            <v>Qualified</v>
          </cell>
          <cell r="E127" t="str">
            <v>Disclaimer</v>
          </cell>
        </row>
        <row r="128">
          <cell r="C128" t="str">
            <v xml:space="preserve">Port St Johns </v>
          </cell>
          <cell r="D128" t="str">
            <v>Qualified</v>
          </cell>
          <cell r="E128" t="str">
            <v>Qualified</v>
          </cell>
        </row>
        <row r="129">
          <cell r="C129" t="str">
            <v xml:space="preserve">Sakhisizwe </v>
          </cell>
          <cell r="D129" t="str">
            <v>Disclaimer</v>
          </cell>
          <cell r="E129" t="str">
            <v>Adverse</v>
          </cell>
        </row>
        <row r="130">
          <cell r="C130" t="str">
            <v xml:space="preserve">Senqu </v>
          </cell>
          <cell r="D130" t="str">
            <v>Financially unqualified (with other matters)</v>
          </cell>
          <cell r="E130" t="str">
            <v>Qualified</v>
          </cell>
        </row>
        <row r="131">
          <cell r="C131" t="str">
            <v xml:space="preserve">Sundays River Valley </v>
          </cell>
          <cell r="D131" t="str">
            <v>Disclaimer</v>
          </cell>
          <cell r="E131" t="str">
            <v>Disclaimer</v>
          </cell>
        </row>
        <row r="132">
          <cell r="C132" t="str">
            <v xml:space="preserve">Tsolwana </v>
          </cell>
          <cell r="D132" t="str">
            <v>Qualified</v>
          </cell>
          <cell r="E132" t="str">
            <v>Adverse</v>
          </cell>
        </row>
        <row r="133">
          <cell r="C133" t="str">
            <v>Ukhahlamba District</v>
          </cell>
          <cell r="D133" t="str">
            <v>Adverse</v>
          </cell>
          <cell r="E133" t="str">
            <v>Qualified</v>
          </cell>
        </row>
        <row r="134">
          <cell r="C134" t="str">
            <v xml:space="preserve">Umzimvubu </v>
          </cell>
          <cell r="D134" t="str">
            <v>Adverse</v>
          </cell>
          <cell r="E134" t="str">
            <v>Disclaimer</v>
          </cell>
        </row>
        <row r="135">
          <cell r="C135" t="str">
            <v>Centlec (Pty) Ltd</v>
          </cell>
          <cell r="D135" t="str">
            <v>Disclaimer</v>
          </cell>
          <cell r="E135" t="str">
            <v>Disclaimer</v>
          </cell>
        </row>
        <row r="136">
          <cell r="C136" t="str">
            <v>Dihlabeng</v>
          </cell>
          <cell r="D136" t="str">
            <v>Disclaimer</v>
          </cell>
          <cell r="E136" t="str">
            <v>Disclaimer</v>
          </cell>
        </row>
        <row r="137">
          <cell r="C137" t="str">
            <v>Fezile Dabi District</v>
          </cell>
          <cell r="D137" t="str">
            <v>Financially unqualified (with other matters)</v>
          </cell>
          <cell r="E137" t="str">
            <v>Financially unqualified (with other matters)</v>
          </cell>
        </row>
        <row r="138">
          <cell r="C138" t="str">
            <v>Fezile Dabi District Municipality Trust</v>
          </cell>
          <cell r="D138" t="str">
            <v>Audit outstanding</v>
          </cell>
          <cell r="E138" t="str">
            <v>New municipality / entity</v>
          </cell>
        </row>
        <row r="139">
          <cell r="C139" t="str">
            <v xml:space="preserve">Kopanong </v>
          </cell>
          <cell r="D139" t="str">
            <v>Disclaimer</v>
          </cell>
          <cell r="E139" t="str">
            <v>Disclaimer</v>
          </cell>
        </row>
        <row r="140">
          <cell r="C140" t="str">
            <v>Krynaauwlust Farming Trust (Pty) Ltd</v>
          </cell>
          <cell r="D140" t="str">
            <v>Audit outstanding</v>
          </cell>
          <cell r="E140" t="str">
            <v>Audit outstanding</v>
          </cell>
        </row>
        <row r="141">
          <cell r="C141" t="str">
            <v>Lejwe Le Putswa Development Agency (Pty) Ltd</v>
          </cell>
          <cell r="D141" t="str">
            <v>Qualified</v>
          </cell>
          <cell r="E141" t="str">
            <v>Adverse</v>
          </cell>
        </row>
        <row r="142">
          <cell r="C142" t="str">
            <v>Lejweleputswa District</v>
          </cell>
          <cell r="D142" t="str">
            <v>Financially unqualified (with other matters)</v>
          </cell>
          <cell r="E142" t="str">
            <v>Qualified</v>
          </cell>
        </row>
        <row r="143">
          <cell r="C143" t="str">
            <v xml:space="preserve">Letsemeng </v>
          </cell>
          <cell r="D143" t="str">
            <v>Disclaimer</v>
          </cell>
          <cell r="E143" t="str">
            <v>Disclaimer</v>
          </cell>
        </row>
        <row r="144">
          <cell r="C144" t="str">
            <v xml:space="preserve">Mafube </v>
          </cell>
          <cell r="D144" t="str">
            <v>Disclaimer</v>
          </cell>
          <cell r="E144" t="str">
            <v>Disclaimer</v>
          </cell>
        </row>
        <row r="145">
          <cell r="C145" t="str">
            <v xml:space="preserve">Maluti-A-Phofung </v>
          </cell>
          <cell r="D145" t="str">
            <v>Disclaimer</v>
          </cell>
          <cell r="E145" t="str">
            <v>Disclaimer</v>
          </cell>
        </row>
        <row r="146">
          <cell r="C146" t="str">
            <v>Maluti-A-Phofung Water (Pty) Ltd</v>
          </cell>
          <cell r="D146" t="str">
            <v>Disclaimer</v>
          </cell>
          <cell r="E146" t="str">
            <v>Disclaimer</v>
          </cell>
        </row>
        <row r="147">
          <cell r="C147" t="str">
            <v xml:space="preserve">Mangaung </v>
          </cell>
          <cell r="D147" t="str">
            <v>Disclaimer</v>
          </cell>
          <cell r="E147" t="str">
            <v>Disclaimer</v>
          </cell>
        </row>
        <row r="148">
          <cell r="C148" t="str">
            <v xml:space="preserve">Mantsopa </v>
          </cell>
          <cell r="D148" t="str">
            <v>Disclaimer</v>
          </cell>
          <cell r="E148" t="str">
            <v>Qualified</v>
          </cell>
        </row>
        <row r="149">
          <cell r="C149" t="str">
            <v xml:space="preserve">Masilonyana </v>
          </cell>
          <cell r="D149" t="str">
            <v>Disclaimer</v>
          </cell>
          <cell r="E149" t="str">
            <v>Disclaimer</v>
          </cell>
        </row>
        <row r="150">
          <cell r="C150" t="str">
            <v xml:space="preserve">Matjhabeng </v>
          </cell>
          <cell r="D150" t="str">
            <v>Disclaimer</v>
          </cell>
          <cell r="E150" t="str">
            <v>Disclaimer</v>
          </cell>
        </row>
        <row r="151">
          <cell r="C151" t="str">
            <v xml:space="preserve">Metsimaholo </v>
          </cell>
          <cell r="D151" t="str">
            <v>Audit outstanding</v>
          </cell>
          <cell r="E151" t="str">
            <v>Disclaimer</v>
          </cell>
        </row>
        <row r="152">
          <cell r="C152" t="str">
            <v>Metsimaholo Mayoral Trust</v>
          </cell>
          <cell r="D152" t="str">
            <v>Audit outstanding</v>
          </cell>
          <cell r="E152" t="str">
            <v>Disclaimer</v>
          </cell>
        </row>
        <row r="153">
          <cell r="C153" t="str">
            <v xml:space="preserve">Mohokare </v>
          </cell>
          <cell r="D153" t="str">
            <v>Adverse</v>
          </cell>
          <cell r="E153" t="str">
            <v>Disclaimer</v>
          </cell>
        </row>
        <row r="154">
          <cell r="C154" t="str">
            <v>Moqhaka</v>
          </cell>
          <cell r="D154" t="str">
            <v>Disclaimer</v>
          </cell>
          <cell r="E154" t="str">
            <v>Disclaimer</v>
          </cell>
        </row>
        <row r="155">
          <cell r="C155" t="str">
            <v>Motheo District</v>
          </cell>
          <cell r="D155" t="str">
            <v>Qualified</v>
          </cell>
          <cell r="E155" t="str">
            <v>Disclaimer</v>
          </cell>
        </row>
        <row r="156">
          <cell r="C156" t="str">
            <v xml:space="preserve">Nala </v>
          </cell>
          <cell r="D156" t="str">
            <v>Disclaimer</v>
          </cell>
          <cell r="E156" t="str">
            <v>Disclaimer</v>
          </cell>
        </row>
        <row r="157">
          <cell r="C157" t="str">
            <v xml:space="preserve">Naledi </v>
          </cell>
          <cell r="D157" t="str">
            <v>Adverse</v>
          </cell>
          <cell r="E157" t="str">
            <v>Disclaimer</v>
          </cell>
        </row>
        <row r="158">
          <cell r="C158" t="str">
            <v xml:space="preserve">Ngwathe </v>
          </cell>
          <cell r="D158" t="str">
            <v>Disclaimer</v>
          </cell>
          <cell r="E158" t="str">
            <v>Disclaimer</v>
          </cell>
        </row>
        <row r="159">
          <cell r="C159" t="str">
            <v>Nketoana</v>
          </cell>
          <cell r="D159" t="str">
            <v>Disclaimer</v>
          </cell>
          <cell r="E159" t="str">
            <v>Disclaimer</v>
          </cell>
        </row>
        <row r="160">
          <cell r="C160" t="str">
            <v xml:space="preserve">Phumelela </v>
          </cell>
          <cell r="D160" t="str">
            <v>Disclaimer</v>
          </cell>
          <cell r="E160" t="str">
            <v>Disclaimer</v>
          </cell>
        </row>
        <row r="161">
          <cell r="C161" t="str">
            <v xml:space="preserve">Setsoto </v>
          </cell>
          <cell r="D161" t="str">
            <v>Qualified</v>
          </cell>
          <cell r="E161" t="str">
            <v>Qualified</v>
          </cell>
        </row>
        <row r="162">
          <cell r="C162" t="str">
            <v xml:space="preserve">Thabo Mofutsanyana District </v>
          </cell>
          <cell r="D162" t="str">
            <v>Disclaimer</v>
          </cell>
          <cell r="E162" t="str">
            <v>Disclaimer</v>
          </cell>
        </row>
        <row r="163">
          <cell r="C163" t="str">
            <v xml:space="preserve">Tokologo </v>
          </cell>
          <cell r="D163" t="str">
            <v>Audit outstanding</v>
          </cell>
          <cell r="E163" t="str">
            <v>Audit outstanding</v>
          </cell>
        </row>
        <row r="164">
          <cell r="C164" t="str">
            <v>Tswelopele</v>
          </cell>
          <cell r="D164" t="str">
            <v>Financially unqualified (with other matters)</v>
          </cell>
          <cell r="E164" t="str">
            <v>Financially unqualified (with other matters)</v>
          </cell>
        </row>
        <row r="165">
          <cell r="C165" t="str">
            <v>Xhariep District</v>
          </cell>
          <cell r="D165" t="str">
            <v>Disclaimer</v>
          </cell>
          <cell r="E165" t="str">
            <v>Disclaimer</v>
          </cell>
        </row>
        <row r="166">
          <cell r="C166" t="str">
            <v>Brakpan Bus Company</v>
          </cell>
          <cell r="D166" t="str">
            <v>Financially unqualified (with other matters)</v>
          </cell>
          <cell r="E166" t="str">
            <v>Financially unqualified (with other matters)</v>
          </cell>
        </row>
        <row r="167">
          <cell r="C167" t="str">
            <v>City of Johannesburg Metro</v>
          </cell>
          <cell r="D167" t="str">
            <v>Financially unqualified (with no other matters)</v>
          </cell>
          <cell r="E167" t="str">
            <v>Financially unqualified (with no other matters)</v>
          </cell>
        </row>
        <row r="168">
          <cell r="C168" t="str">
            <v>City of Tshwane Metro</v>
          </cell>
          <cell r="D168" t="str">
            <v>Qualified</v>
          </cell>
          <cell r="E168" t="str">
            <v>Qualified</v>
          </cell>
        </row>
        <row r="169">
          <cell r="C169" t="str">
            <v>City Power Johannesburg</v>
          </cell>
          <cell r="D169" t="str">
            <v>Financially unqualified (with other matters)</v>
          </cell>
          <cell r="E169" t="str">
            <v>Financially unqualified (with other matters)</v>
          </cell>
        </row>
        <row r="170">
          <cell r="C170" t="str">
            <v>Civirelo Water</v>
          </cell>
          <cell r="D170" t="str">
            <v>Financially unqualified (with other matters)</v>
          </cell>
          <cell r="E170" t="str">
            <v>Financially unqualified (with other matters)</v>
          </cell>
        </row>
        <row r="171">
          <cell r="C171" t="str">
            <v>Ekurhuleni Development Company Development (Pty) Ltd</v>
          </cell>
          <cell r="D171" t="str">
            <v>Financially unqualified (with other matters)</v>
          </cell>
          <cell r="E171" t="str">
            <v>Qualified</v>
          </cell>
        </row>
        <row r="172">
          <cell r="C172" t="str">
            <v xml:space="preserve">Ekurhuleni Metro </v>
          </cell>
          <cell r="D172" t="str">
            <v>Financially unqualified (with other matters)</v>
          </cell>
          <cell r="E172" t="str">
            <v>Qualified</v>
          </cell>
        </row>
        <row r="173">
          <cell r="C173" t="str">
            <v xml:space="preserve">Emfuleni </v>
          </cell>
          <cell r="D173" t="str">
            <v>Qualified</v>
          </cell>
          <cell r="E173" t="str">
            <v>Disclaimer</v>
          </cell>
        </row>
        <row r="174">
          <cell r="C174" t="str">
            <v>Ertek</v>
          </cell>
          <cell r="D174" t="str">
            <v>None</v>
          </cell>
          <cell r="E174" t="str">
            <v>Financially unqualified (with other matters)</v>
          </cell>
        </row>
        <row r="175">
          <cell r="C175" t="str">
            <v>Erwat</v>
          </cell>
          <cell r="D175" t="str">
            <v>Financially unqualified (with other matters)</v>
          </cell>
          <cell r="E175" t="str">
            <v>Qualified</v>
          </cell>
        </row>
        <row r="176">
          <cell r="C176" t="str">
            <v>Housing Company Tshwane</v>
          </cell>
          <cell r="D176" t="str">
            <v>Disclaimer</v>
          </cell>
          <cell r="E176" t="str">
            <v>Disclaimer</v>
          </cell>
        </row>
        <row r="177">
          <cell r="C177" t="str">
            <v>Joburg Property Company</v>
          </cell>
          <cell r="D177" t="str">
            <v>Financially unqualified (with other matters)</v>
          </cell>
          <cell r="E177" t="str">
            <v>Financially unqualified (with other matters)</v>
          </cell>
        </row>
        <row r="178">
          <cell r="C178" t="str">
            <v>Johannesburg City Parks</v>
          </cell>
          <cell r="D178" t="str">
            <v>Financially unqualified (with other matters)</v>
          </cell>
          <cell r="E178" t="str">
            <v>Financially unqualified (with no other matters)</v>
          </cell>
        </row>
        <row r="179">
          <cell r="C179" t="str">
            <v>Johannesburg Civic Theatre</v>
          </cell>
          <cell r="D179" t="str">
            <v>Financially unqualified (with other matters)</v>
          </cell>
          <cell r="E179" t="str">
            <v>Financially unqualified (with other matters)</v>
          </cell>
        </row>
        <row r="180">
          <cell r="C180" t="str">
            <v>Johannesburg Development Agency</v>
          </cell>
          <cell r="D180" t="str">
            <v>Financially unqualified (with other matters)</v>
          </cell>
          <cell r="E180" t="str">
            <v>Financially unqualified (with other matters)</v>
          </cell>
        </row>
        <row r="181">
          <cell r="C181" t="str">
            <v>Johannesburg Fresh Produce Market</v>
          </cell>
          <cell r="D181" t="str">
            <v>Financially unqualified (with no other matters)</v>
          </cell>
          <cell r="E181" t="str">
            <v>Financially unqualified (with other matters)</v>
          </cell>
        </row>
        <row r="182">
          <cell r="C182" t="str">
            <v>Johannesburg Metropolitan Bus Services</v>
          </cell>
          <cell r="D182" t="str">
            <v>Financially unqualified (with other matters)</v>
          </cell>
          <cell r="E182" t="str">
            <v>Financially unqualified (with other matters)</v>
          </cell>
        </row>
        <row r="183">
          <cell r="C183" t="str">
            <v>Johannesburg Roads Agency</v>
          </cell>
          <cell r="D183" t="str">
            <v>Financially unqualified (with other matters)</v>
          </cell>
          <cell r="E183" t="str">
            <v>Financially unqualified (with other matters)</v>
          </cell>
        </row>
        <row r="184">
          <cell r="C184" t="str">
            <v>Johannesburg Social Housing Company</v>
          </cell>
          <cell r="D184" t="str">
            <v>Financially unqualified (with other matters)</v>
          </cell>
          <cell r="E184" t="str">
            <v>Financially unqualified (with other matters)</v>
          </cell>
        </row>
        <row r="185">
          <cell r="C185" t="str">
            <v>Johannesburg Tourism Company</v>
          </cell>
          <cell r="D185" t="str">
            <v>Financially unqualified (with other matters)</v>
          </cell>
          <cell r="E185" t="str">
            <v>Financially unqualified (with no other matters)</v>
          </cell>
        </row>
        <row r="186">
          <cell r="C186" t="str">
            <v>Johannesburg Water</v>
          </cell>
          <cell r="D186" t="str">
            <v>Financially unqualified (with other matters)</v>
          </cell>
          <cell r="E186" t="str">
            <v>Financially unqualified (with no other matters)</v>
          </cell>
        </row>
        <row r="187">
          <cell r="C187" t="str">
            <v>Johannesburg Zoo</v>
          </cell>
          <cell r="D187" t="str">
            <v>Financially unqualified (with other matters)</v>
          </cell>
          <cell r="E187" t="str">
            <v>Financially unqualified (with other matters)</v>
          </cell>
        </row>
        <row r="188">
          <cell r="C188" t="str">
            <v xml:space="preserve">Kungwini </v>
          </cell>
          <cell r="D188" t="str">
            <v>Audit outstanding</v>
          </cell>
          <cell r="E188" t="str">
            <v>Disclaimer</v>
          </cell>
        </row>
        <row r="189">
          <cell r="C189" t="str">
            <v xml:space="preserve">Lesedi </v>
          </cell>
          <cell r="D189" t="str">
            <v>Financially unqualified (with other matters)</v>
          </cell>
          <cell r="E189" t="str">
            <v>Financially unqualified (with other matters)</v>
          </cell>
        </row>
        <row r="190">
          <cell r="C190" t="str">
            <v>Lethabong Housing Institute</v>
          </cell>
          <cell r="D190" t="str">
            <v>Financially unqualified (with other matters)</v>
          </cell>
          <cell r="E190" t="str">
            <v>Qualified</v>
          </cell>
        </row>
        <row r="191">
          <cell r="C191" t="str">
            <v>Metropolitan Trading Company</v>
          </cell>
          <cell r="D191" t="str">
            <v>Financially unqualified (with other matters)</v>
          </cell>
          <cell r="E191" t="str">
            <v>Financially unqualified (with other matters)</v>
          </cell>
        </row>
        <row r="192">
          <cell r="C192" t="str">
            <v>Metsweding District</v>
          </cell>
          <cell r="D192" t="str">
            <v>Financially unqualified (with other matters)</v>
          </cell>
          <cell r="E192" t="str">
            <v>Financially unqualified (with other matters)</v>
          </cell>
        </row>
        <row r="193">
          <cell r="C193" t="str">
            <v xml:space="preserve">Midvaal </v>
          </cell>
          <cell r="D193" t="str">
            <v>Financially unqualified (with other matters)</v>
          </cell>
          <cell r="E193" t="str">
            <v>Financially unqualified (with other matters)</v>
          </cell>
        </row>
        <row r="194">
          <cell r="C194" t="str">
            <v xml:space="preserve">Mogale City </v>
          </cell>
          <cell r="D194" t="str">
            <v>Financially unqualified (with other matters)</v>
          </cell>
          <cell r="E194" t="str">
            <v>Qualified</v>
          </cell>
        </row>
        <row r="195">
          <cell r="C195" t="str">
            <v xml:space="preserve">Nokeng Tsa Taemane </v>
          </cell>
          <cell r="D195" t="str">
            <v>Qualified</v>
          </cell>
          <cell r="E195" t="str">
            <v>Disclaimer</v>
          </cell>
        </row>
        <row r="196">
          <cell r="C196" t="str">
            <v>Pharoe Park Housing Company (Pty) Ltd</v>
          </cell>
          <cell r="D196" t="str">
            <v>Financially unqualified (with other matters)</v>
          </cell>
          <cell r="E196" t="str">
            <v>Financially unqualified (with other matters)</v>
          </cell>
        </row>
        <row r="197">
          <cell r="C197" t="str">
            <v>Phase 2 Housing Company (Pty) Ltd</v>
          </cell>
          <cell r="D197" t="str">
            <v>Financially unqualified (with other matters)</v>
          </cell>
          <cell r="E197" t="str">
            <v>Financially unqualified (with other matters)</v>
          </cell>
        </row>
        <row r="198">
          <cell r="C198" t="str">
            <v>Pikitup Johannesburg</v>
          </cell>
          <cell r="D198" t="str">
            <v>Financially unqualified (with other matters)</v>
          </cell>
          <cell r="E198" t="str">
            <v>Financially unqualified (with other matters)</v>
          </cell>
        </row>
        <row r="199">
          <cell r="C199" t="str">
            <v xml:space="preserve">Randfontein </v>
          </cell>
          <cell r="D199" t="str">
            <v>Financially unqualified (with other matters)</v>
          </cell>
          <cell r="E199" t="str">
            <v>Qualified</v>
          </cell>
        </row>
        <row r="200">
          <cell r="C200" t="str">
            <v>Roodeplaat Temba Water Trust</v>
          </cell>
          <cell r="D200" t="str">
            <v>Financially unqualified (with other matters)</v>
          </cell>
          <cell r="E200" t="str">
            <v>Financially unqualified (with other matters)</v>
          </cell>
        </row>
        <row r="201">
          <cell r="C201" t="str">
            <v>Roodepoort Civic Theatre</v>
          </cell>
          <cell r="D201" t="str">
            <v>Financially unqualified (with other matters)</v>
          </cell>
          <cell r="E201" t="str">
            <v>Financially unqualified (with other matters)</v>
          </cell>
        </row>
        <row r="202">
          <cell r="C202" t="str">
            <v>Sandspruit Works</v>
          </cell>
          <cell r="D202" t="str">
            <v>Financially unqualified (with other matters)</v>
          </cell>
          <cell r="E202" t="str">
            <v>Financially unqualified (with other matters)</v>
          </cell>
        </row>
        <row r="203">
          <cell r="C203" t="str">
            <v>Sedibeng District</v>
          </cell>
          <cell r="D203" t="str">
            <v>Financially unqualified (with other matters)</v>
          </cell>
          <cell r="E203" t="str">
            <v>Financially unqualified (with other matters)</v>
          </cell>
        </row>
        <row r="204">
          <cell r="C204" t="str">
            <v>West Rand District</v>
          </cell>
          <cell r="D204" t="str">
            <v>Financially unqualified (with other matters)</v>
          </cell>
          <cell r="E204" t="str">
            <v>Financially unqualified (with other matters)</v>
          </cell>
        </row>
        <row r="205">
          <cell r="C205" t="str">
            <v xml:space="preserve">Westonaria </v>
          </cell>
          <cell r="D205" t="str">
            <v>Financially unqualified (with other matters)</v>
          </cell>
          <cell r="E205" t="str">
            <v>Financially unqualified (with other matters)</v>
          </cell>
        </row>
        <row r="206">
          <cell r="C206" t="str">
            <v>TradePoint Pretoria</v>
          </cell>
          <cell r="D206" t="str">
            <v>Financially unqualified (with other matters)</v>
          </cell>
          <cell r="E206" t="str">
            <v>Financially unqualified (with other matters)</v>
          </cell>
        </row>
        <row r="207">
          <cell r="C207" t="str">
            <v xml:space="preserve">Abaqulusi </v>
          </cell>
          <cell r="D207" t="str">
            <v>Financially unqualified (with other matters)</v>
          </cell>
          <cell r="E207" t="str">
            <v>Financially unqualified (with other matters)</v>
          </cell>
        </row>
        <row r="208">
          <cell r="C208" t="str">
            <v>Amajuba District</v>
          </cell>
          <cell r="D208" t="str">
            <v>Qualified</v>
          </cell>
          <cell r="E208" t="str">
            <v>Qualified</v>
          </cell>
        </row>
        <row r="209">
          <cell r="C209" t="str">
            <v xml:space="preserve">Big Five </v>
          </cell>
          <cell r="D209" t="str">
            <v>Qualified</v>
          </cell>
          <cell r="E209" t="str">
            <v>Qualified</v>
          </cell>
        </row>
        <row r="210">
          <cell r="C210" t="str">
            <v xml:space="preserve">Dannhauser </v>
          </cell>
          <cell r="D210" t="str">
            <v>Qualified</v>
          </cell>
          <cell r="E210" t="str">
            <v>Disclaimer</v>
          </cell>
        </row>
        <row r="211">
          <cell r="C211" t="str">
            <v>Durban Marine Theme Park (Pty) Ltd</v>
          </cell>
          <cell r="D211" t="str">
            <v>Financially unqualified (with other matters)</v>
          </cell>
          <cell r="E211" t="str">
            <v>Financially unqualified (with other matters)</v>
          </cell>
        </row>
        <row r="212">
          <cell r="C212" t="str">
            <v xml:space="preserve">eDumbe </v>
          </cell>
          <cell r="D212" t="str">
            <v>Disclaimer</v>
          </cell>
          <cell r="E212" t="str">
            <v>Disclaimer</v>
          </cell>
        </row>
        <row r="213">
          <cell r="C213" t="str">
            <v>eMadlageni</v>
          </cell>
          <cell r="D213" t="str">
            <v>Qualified</v>
          </cell>
          <cell r="E213" t="str">
            <v>Disclaimer</v>
          </cell>
        </row>
        <row r="214">
          <cell r="C214" t="str">
            <v xml:space="preserve">Emnambithi/Ladysmith </v>
          </cell>
          <cell r="D214" t="str">
            <v>Qualified</v>
          </cell>
          <cell r="E214" t="str">
            <v>Financially unqualified (with other matters)</v>
          </cell>
        </row>
        <row r="215">
          <cell r="C215" t="str">
            <v>Mandeni</v>
          </cell>
          <cell r="D215" t="str">
            <v>Financially unqualified (with other matters)</v>
          </cell>
          <cell r="E215" t="str">
            <v>Financially unqualified (with other matters)</v>
          </cell>
        </row>
        <row r="216">
          <cell r="C216" t="str">
            <v xml:space="preserve">Endumeni </v>
          </cell>
          <cell r="D216" t="str">
            <v>Audit outstanding</v>
          </cell>
          <cell r="E216" t="str">
            <v>Qualified</v>
          </cell>
        </row>
        <row r="217">
          <cell r="C217" t="str">
            <v xml:space="preserve">eThekwini </v>
          </cell>
          <cell r="D217" t="str">
            <v>Financially unqualified (with other matters)</v>
          </cell>
          <cell r="E217" t="str">
            <v>Financially unqualified (with no other matters)</v>
          </cell>
        </row>
        <row r="218">
          <cell r="C218" t="str">
            <v xml:space="preserve">Ezinqoleni </v>
          </cell>
          <cell r="D218" t="str">
            <v>Financially unqualified (with other matters)</v>
          </cell>
          <cell r="E218" t="str">
            <v>Disclaimer</v>
          </cell>
        </row>
        <row r="219">
          <cell r="C219" t="str">
            <v xml:space="preserve">Greater Kokstad </v>
          </cell>
          <cell r="D219" t="str">
            <v>Financially unqualified (with other matters)</v>
          </cell>
          <cell r="E219" t="str">
            <v>Financially unqualified (with other matters)</v>
          </cell>
        </row>
        <row r="220">
          <cell r="C220" t="str">
            <v xml:space="preserve">Hibiscus Coast </v>
          </cell>
          <cell r="D220" t="str">
            <v>Financially unqualified (with other matters)</v>
          </cell>
          <cell r="E220" t="str">
            <v>Financially unqualified (with other matters)</v>
          </cell>
        </row>
        <row r="221">
          <cell r="C221" t="str">
            <v>Hibuscus Coast Development Agency</v>
          </cell>
          <cell r="D221" t="str">
            <v>Financially unqualified (with other matters)</v>
          </cell>
          <cell r="E221" t="str">
            <v>Financially unqualified (with other matters)</v>
          </cell>
        </row>
        <row r="222">
          <cell r="C222" t="str">
            <v xml:space="preserve">Hlabisa </v>
          </cell>
          <cell r="D222" t="str">
            <v>Financially unqualified (with other matters)</v>
          </cell>
          <cell r="E222" t="str">
            <v>Qualified</v>
          </cell>
        </row>
        <row r="223">
          <cell r="C223" t="str">
            <v>ICC, Durban (PTY) LTD</v>
          </cell>
          <cell r="D223" t="str">
            <v>Financially unqualified (with other matters)</v>
          </cell>
          <cell r="E223" t="str">
            <v>Financially unqualified (with other matters)</v>
          </cell>
        </row>
        <row r="224">
          <cell r="C224" t="str">
            <v>iLembe Management Development Enterprise (Pty)Ltd</v>
          </cell>
          <cell r="D224" t="str">
            <v>Financially unqualified (with other matters)</v>
          </cell>
          <cell r="E224" t="str">
            <v>Financially unqualified (with other matters)</v>
          </cell>
        </row>
        <row r="225">
          <cell r="C225" t="str">
            <v>iLembe District</v>
          </cell>
          <cell r="D225" t="str">
            <v>Financially unqualified (with other matters)</v>
          </cell>
          <cell r="E225" t="str">
            <v>Qualified</v>
          </cell>
        </row>
        <row r="226">
          <cell r="C226" t="str">
            <v xml:space="preserve">Imbabazane </v>
          </cell>
          <cell r="D226" t="str">
            <v>Financially unqualified (with other matters)</v>
          </cell>
          <cell r="E226" t="str">
            <v>Financially unqualified (with other matters)</v>
          </cell>
        </row>
        <row r="227">
          <cell r="C227" t="str">
            <v xml:space="preserve">Impendle </v>
          </cell>
          <cell r="D227" t="str">
            <v>Financially unqualified (with other matters)</v>
          </cell>
          <cell r="E227" t="str">
            <v>Qualified</v>
          </cell>
        </row>
        <row r="228">
          <cell r="C228" t="str">
            <v xml:space="preserve">Indaka </v>
          </cell>
          <cell r="D228" t="str">
            <v>Disclaimer</v>
          </cell>
          <cell r="E228" t="str">
            <v>Qualified</v>
          </cell>
        </row>
        <row r="229">
          <cell r="C229" t="str">
            <v xml:space="preserve">Ingwe </v>
          </cell>
          <cell r="D229" t="str">
            <v>Financially unqualified (with other matters)</v>
          </cell>
          <cell r="E229" t="str">
            <v>Financially unqualified (with other matters)</v>
          </cell>
        </row>
        <row r="230">
          <cell r="C230" t="str">
            <v xml:space="preserve">Jozini </v>
          </cell>
          <cell r="D230" t="str">
            <v>Financially unqualified (with other matters)</v>
          </cell>
          <cell r="E230" t="str">
            <v>Qualified</v>
          </cell>
        </row>
        <row r="231">
          <cell r="C231" t="str">
            <v xml:space="preserve">Kwa Sani </v>
          </cell>
          <cell r="D231" t="str">
            <v>Financially unqualified (with other matters)</v>
          </cell>
          <cell r="E231" t="str">
            <v>Financially unqualified (with other matters)</v>
          </cell>
        </row>
        <row r="232">
          <cell r="C232" t="str">
            <v xml:space="preserve">Kwadukuza </v>
          </cell>
          <cell r="D232" t="str">
            <v>Financially unqualified (with other matters)</v>
          </cell>
          <cell r="E232" t="str">
            <v>Financially unqualified (with other matters)</v>
          </cell>
        </row>
        <row r="233">
          <cell r="C233" t="str">
            <v xml:space="preserve">Maphumulo </v>
          </cell>
          <cell r="D233" t="str">
            <v>Financially unqualified (with other matters)</v>
          </cell>
          <cell r="E233" t="str">
            <v>Qualified</v>
          </cell>
        </row>
        <row r="234">
          <cell r="C234" t="str">
            <v xml:space="preserve">Mbonambi </v>
          </cell>
          <cell r="D234" t="str">
            <v>Disclaimer</v>
          </cell>
          <cell r="E234" t="str">
            <v>Disclaimer</v>
          </cell>
        </row>
        <row r="235">
          <cell r="C235" t="str">
            <v xml:space="preserve">Mkhambathini </v>
          </cell>
          <cell r="D235" t="str">
            <v>Financially unqualified (with other matters)</v>
          </cell>
          <cell r="E235" t="str">
            <v>Financially unqualified (with other matters)</v>
          </cell>
        </row>
        <row r="236">
          <cell r="C236" t="str">
            <v xml:space="preserve">Mpofana </v>
          </cell>
          <cell r="D236" t="str">
            <v>Qualified</v>
          </cell>
          <cell r="E236" t="str">
            <v>Financially unqualified (with other matters)</v>
          </cell>
        </row>
        <row r="237">
          <cell r="C237" t="str">
            <v xml:space="preserve">Msinga </v>
          </cell>
          <cell r="D237" t="str">
            <v>Financially unqualified (with other matters)</v>
          </cell>
          <cell r="E237" t="str">
            <v>Financially unqualified (with other matters)</v>
          </cell>
        </row>
        <row r="238">
          <cell r="C238" t="str">
            <v xml:space="preserve">Msunduzi </v>
          </cell>
          <cell r="D238" t="str">
            <v>Qualified</v>
          </cell>
          <cell r="E238" t="str">
            <v>Financially unqualified (with other matters)</v>
          </cell>
        </row>
        <row r="239">
          <cell r="C239" t="str">
            <v xml:space="preserve">Mthonjaneni </v>
          </cell>
          <cell r="D239" t="str">
            <v>Financially unqualified (with other matters)</v>
          </cell>
          <cell r="E239" t="str">
            <v>Financially unqualified (with other matters)</v>
          </cell>
        </row>
        <row r="240">
          <cell r="C240" t="str">
            <v xml:space="preserve">Mtubatuba </v>
          </cell>
          <cell r="D240" t="str">
            <v>Financially unqualified (with other matters)</v>
          </cell>
          <cell r="E240" t="str">
            <v>Financially unqualified (with other matters)</v>
          </cell>
        </row>
        <row r="241">
          <cell r="C241" t="str">
            <v>uMhlosinga Development Agency</v>
          </cell>
          <cell r="D241" t="str">
            <v>Financially unqualified (with other matters)</v>
          </cell>
          <cell r="E241" t="str">
            <v>Financially unqualified (with other matters)</v>
          </cell>
        </row>
        <row r="242">
          <cell r="C242" t="str">
            <v xml:space="preserve">Ndwedwe </v>
          </cell>
          <cell r="D242" t="str">
            <v>Financially unqualified (with other matters)</v>
          </cell>
          <cell r="E242" t="str">
            <v>Financially unqualified (with other matters)</v>
          </cell>
        </row>
        <row r="243">
          <cell r="C243" t="str">
            <v xml:space="preserve">Newcastle </v>
          </cell>
          <cell r="D243" t="str">
            <v>Qualified</v>
          </cell>
          <cell r="E243" t="str">
            <v>Financially unqualified (with other matters)</v>
          </cell>
        </row>
        <row r="244">
          <cell r="C244" t="str">
            <v xml:space="preserve">Nkandla </v>
          </cell>
          <cell r="D244" t="str">
            <v>Disclaimer</v>
          </cell>
          <cell r="E244" t="str">
            <v>Disclaimer</v>
          </cell>
        </row>
        <row r="245">
          <cell r="C245" t="str">
            <v xml:space="preserve">Nongoma </v>
          </cell>
          <cell r="D245" t="str">
            <v>Disclaimer</v>
          </cell>
          <cell r="E245" t="str">
            <v>Disclaimer</v>
          </cell>
        </row>
        <row r="246">
          <cell r="C246" t="str">
            <v xml:space="preserve">Nquthu </v>
          </cell>
          <cell r="D246" t="str">
            <v>Disclaimer</v>
          </cell>
          <cell r="E246" t="str">
            <v>Disclaimer</v>
          </cell>
        </row>
        <row r="247">
          <cell r="C247" t="str">
            <v xml:space="preserve">Ntambanana </v>
          </cell>
          <cell r="D247" t="str">
            <v>Financially unqualified (with other matters)</v>
          </cell>
          <cell r="E247" t="str">
            <v>Financially unqualified (with other matters)</v>
          </cell>
        </row>
        <row r="248">
          <cell r="C248" t="str">
            <v xml:space="preserve">Okhahlamba </v>
          </cell>
          <cell r="D248" t="str">
            <v>Disclaimer</v>
          </cell>
          <cell r="E248" t="str">
            <v>Adverse</v>
          </cell>
        </row>
        <row r="249">
          <cell r="C249" t="str">
            <v xml:space="preserve">Richmond </v>
          </cell>
          <cell r="D249" t="str">
            <v>Financially unqualified (with other matters)</v>
          </cell>
          <cell r="E249" t="str">
            <v>Financially unqualified (with other matters)</v>
          </cell>
        </row>
        <row r="250">
          <cell r="C250" t="str">
            <v>Sisonke District</v>
          </cell>
          <cell r="D250" t="str">
            <v>Financially unqualified (with other matters)</v>
          </cell>
          <cell r="E250" t="str">
            <v>Qualified</v>
          </cell>
        </row>
        <row r="251">
          <cell r="C251" t="str">
            <v xml:space="preserve">Ubuhlebezwe </v>
          </cell>
          <cell r="D251" t="str">
            <v>Disclaimer</v>
          </cell>
          <cell r="E251" t="str">
            <v>Qualified</v>
          </cell>
        </row>
        <row r="252">
          <cell r="C252" t="str">
            <v xml:space="preserve">Ugu District </v>
          </cell>
          <cell r="D252" t="str">
            <v>Financially unqualified (with other matters)</v>
          </cell>
          <cell r="E252" t="str">
            <v>Financially unqualified (with other matters)</v>
          </cell>
        </row>
        <row r="253">
          <cell r="C253" t="str">
            <v xml:space="preserve">Ulundi </v>
          </cell>
          <cell r="D253" t="str">
            <v>Financially unqualified (with other matters)</v>
          </cell>
          <cell r="E253" t="str">
            <v>Financially unqualified (with other matters)</v>
          </cell>
        </row>
        <row r="254">
          <cell r="C254" t="str">
            <v xml:space="preserve">Umdoni </v>
          </cell>
          <cell r="D254" t="str">
            <v>Financially unqualified (with other matters)</v>
          </cell>
          <cell r="E254" t="str">
            <v>Financially unqualified (with other matters)</v>
          </cell>
        </row>
        <row r="255">
          <cell r="C255" t="str">
            <v xml:space="preserve">Umgeni </v>
          </cell>
          <cell r="D255" t="str">
            <v>Financially unqualified (with other matters)</v>
          </cell>
          <cell r="E255" t="str">
            <v>Financially unqualified (with other matters)</v>
          </cell>
        </row>
        <row r="256">
          <cell r="C256" t="str">
            <v>Umgungundlovu District</v>
          </cell>
          <cell r="D256" t="str">
            <v>Financially unqualified (with other matters)</v>
          </cell>
          <cell r="E256" t="str">
            <v>Financially unqualified (with other matters)</v>
          </cell>
        </row>
        <row r="257">
          <cell r="C257" t="str">
            <v xml:space="preserve">Umhlabuyingana </v>
          </cell>
          <cell r="D257" t="str">
            <v>Financially unqualified (with other matters)</v>
          </cell>
          <cell r="E257" t="str">
            <v>Qualified</v>
          </cell>
        </row>
        <row r="258">
          <cell r="C258" t="str">
            <v xml:space="preserve">uMhlathuze </v>
          </cell>
          <cell r="D258" t="str">
            <v>Financially unqualified (with other matters)</v>
          </cell>
          <cell r="E258" t="str">
            <v>Financially unqualified (with other matters)</v>
          </cell>
        </row>
        <row r="259">
          <cell r="C259" t="str">
            <v>Umkhanyakude District</v>
          </cell>
          <cell r="D259" t="str">
            <v>Disclaimer</v>
          </cell>
          <cell r="E259" t="str">
            <v>Disclaimer</v>
          </cell>
        </row>
        <row r="260">
          <cell r="C260" t="str">
            <v xml:space="preserve">Umlalazi </v>
          </cell>
          <cell r="D260" t="str">
            <v>Financially unqualified (with other matters)</v>
          </cell>
          <cell r="E260" t="str">
            <v>Financially unqualified (with other matters)</v>
          </cell>
        </row>
        <row r="261">
          <cell r="C261" t="str">
            <v xml:space="preserve">uMshwati </v>
          </cell>
          <cell r="D261" t="str">
            <v>Financially unqualified (with other matters)</v>
          </cell>
          <cell r="E261" t="str">
            <v>Financially unqualified (with other matters)</v>
          </cell>
        </row>
        <row r="262">
          <cell r="C262" t="str">
            <v xml:space="preserve">Umtshezi </v>
          </cell>
          <cell r="D262" t="str">
            <v>Financially unqualified (with other matters)</v>
          </cell>
          <cell r="E262" t="str">
            <v>Financially unqualified (with other matters)</v>
          </cell>
        </row>
        <row r="263">
          <cell r="C263" t="str">
            <v xml:space="preserve">Umuziwabantu </v>
          </cell>
          <cell r="D263" t="str">
            <v>Financially unqualified (with other matters)</v>
          </cell>
          <cell r="E263" t="str">
            <v>Financially unqualified (with other matters)</v>
          </cell>
        </row>
        <row r="264">
          <cell r="C264" t="str">
            <v xml:space="preserve">Umvoti </v>
          </cell>
          <cell r="D264" t="str">
            <v>Financially unqualified (with other matters)</v>
          </cell>
          <cell r="E264" t="str">
            <v>Financially unqualified (with other matters)</v>
          </cell>
        </row>
        <row r="265">
          <cell r="C265" t="str">
            <v xml:space="preserve">uMzimkhulu </v>
          </cell>
          <cell r="D265" t="str">
            <v>Financially unqualified (with other matters)</v>
          </cell>
          <cell r="E265" t="str">
            <v>Financially unqualified (with other matters)</v>
          </cell>
        </row>
        <row r="266">
          <cell r="C266" t="str">
            <v>Umzinyathi District</v>
          </cell>
          <cell r="D266" t="str">
            <v>Financially unqualified (with other matters)</v>
          </cell>
          <cell r="E266" t="str">
            <v>Qualified</v>
          </cell>
        </row>
        <row r="267">
          <cell r="C267" t="str">
            <v xml:space="preserve">Umzumbe </v>
          </cell>
          <cell r="D267" t="str">
            <v>Financially unqualified (with other matters)</v>
          </cell>
          <cell r="E267" t="str">
            <v>Financially unqualified (with other matters)</v>
          </cell>
        </row>
        <row r="268">
          <cell r="C268" t="str">
            <v>uPhongolo</v>
          </cell>
          <cell r="D268" t="str">
            <v>Financially unqualified (with other matters)</v>
          </cell>
          <cell r="E268" t="str">
            <v>Financially unqualified (with other matters)</v>
          </cell>
        </row>
        <row r="269">
          <cell r="C269" t="str">
            <v xml:space="preserve">Uthukela District </v>
          </cell>
          <cell r="D269" t="str">
            <v>Financially unqualified (with other matters)</v>
          </cell>
          <cell r="E269" t="str">
            <v>Financially unqualified (with other matters)</v>
          </cell>
        </row>
        <row r="270">
          <cell r="C270" t="str">
            <v>Uthukela Water (Pty) Ltd KZN</v>
          </cell>
          <cell r="D270" t="str">
            <v>Audit outstanding</v>
          </cell>
          <cell r="E270" t="str">
            <v>Audit outstanding</v>
          </cell>
        </row>
        <row r="271">
          <cell r="C271" t="str">
            <v>Uthungulu District</v>
          </cell>
          <cell r="D271" t="str">
            <v>Financially unqualified (with other matters)</v>
          </cell>
          <cell r="E271" t="str">
            <v>Financially unqualified (with other matters)</v>
          </cell>
        </row>
        <row r="272">
          <cell r="C272" t="str">
            <v xml:space="preserve">Vulamehlo </v>
          </cell>
          <cell r="D272" t="str">
            <v>Financially unqualified (with other matters)</v>
          </cell>
          <cell r="E272" t="str">
            <v>Financially unqualified (with other matters)</v>
          </cell>
        </row>
        <row r="273">
          <cell r="C273" t="str">
            <v>Zululand District</v>
          </cell>
          <cell r="D273" t="str">
            <v>Financially unqualified (with other matters)</v>
          </cell>
          <cell r="E273" t="str">
            <v>Financially unqualified (with other matters)</v>
          </cell>
        </row>
        <row r="274">
          <cell r="C274" t="str">
            <v>Aganang</v>
          </cell>
          <cell r="D274" t="str">
            <v>Financially unqualified (with other matters)</v>
          </cell>
          <cell r="E274" t="str">
            <v>Qualified</v>
          </cell>
        </row>
        <row r="275">
          <cell r="C275" t="str">
            <v>Ba-Phalaborwa</v>
          </cell>
          <cell r="D275" t="str">
            <v>Disclaimer</v>
          </cell>
          <cell r="E275" t="str">
            <v>Adverse</v>
          </cell>
        </row>
        <row r="276">
          <cell r="C276" t="str">
            <v>Bela-Bela</v>
          </cell>
          <cell r="D276" t="str">
            <v>Qualified</v>
          </cell>
          <cell r="E276" t="str">
            <v>Qualified</v>
          </cell>
        </row>
        <row r="277">
          <cell r="C277" t="str">
            <v>Blouberg</v>
          </cell>
          <cell r="D277" t="str">
            <v>Disclaimer</v>
          </cell>
          <cell r="E277" t="str">
            <v>Disclaimer</v>
          </cell>
        </row>
        <row r="278">
          <cell r="C278" t="str">
            <v>Capricorn District</v>
          </cell>
          <cell r="D278" t="str">
            <v>Disclaimer</v>
          </cell>
          <cell r="E278" t="str">
            <v>Disclaimer</v>
          </cell>
        </row>
        <row r="279">
          <cell r="C279" t="str">
            <v>Elias Motsoaledi (Greater Groblersdal)</v>
          </cell>
          <cell r="D279" t="str">
            <v>Disclaimer</v>
          </cell>
          <cell r="E279" t="str">
            <v>Disclaimer</v>
          </cell>
        </row>
        <row r="280">
          <cell r="C280" t="str">
            <v>Fetakgomo</v>
          </cell>
          <cell r="D280" t="str">
            <v>Financially unqualified (with other matters)</v>
          </cell>
          <cell r="E280" t="str">
            <v>Financially unqualified (with other matters)</v>
          </cell>
        </row>
        <row r="281">
          <cell r="C281" t="str">
            <v>Greater Giyani</v>
          </cell>
          <cell r="D281" t="str">
            <v>Qualified</v>
          </cell>
          <cell r="E281" t="str">
            <v>Qualified</v>
          </cell>
        </row>
        <row r="282">
          <cell r="C282" t="str">
            <v>Greater Letaba</v>
          </cell>
          <cell r="D282" t="str">
            <v>Financially unqualified (with other matters)</v>
          </cell>
          <cell r="E282" t="str">
            <v>Qualified</v>
          </cell>
        </row>
        <row r="283">
          <cell r="C283" t="str">
            <v>Greater Marble Hall</v>
          </cell>
          <cell r="D283" t="str">
            <v>Financially unqualified (with other matters)</v>
          </cell>
          <cell r="E283" t="str">
            <v>Disclaimer</v>
          </cell>
        </row>
        <row r="284">
          <cell r="C284" t="str">
            <v>Greater Sekhukhune District</v>
          </cell>
          <cell r="D284" t="str">
            <v>Disclaimer</v>
          </cell>
          <cell r="E284" t="str">
            <v>Disclaimer</v>
          </cell>
        </row>
        <row r="285">
          <cell r="C285" t="str">
            <v xml:space="preserve">Greater Tubatse </v>
          </cell>
          <cell r="D285" t="str">
            <v>Disclaimer</v>
          </cell>
          <cell r="E285" t="str">
            <v>Disclaimer</v>
          </cell>
        </row>
        <row r="286">
          <cell r="C286" t="str">
            <v>Greater Tzaneen</v>
          </cell>
          <cell r="D286" t="str">
            <v>Qualified</v>
          </cell>
          <cell r="E286" t="str">
            <v>Qualified</v>
          </cell>
        </row>
        <row r="287">
          <cell r="C287" t="str">
            <v>Lepelle - Nkumpi</v>
          </cell>
          <cell r="D287" t="str">
            <v>Disclaimer</v>
          </cell>
          <cell r="E287" t="str">
            <v>Disclaimer</v>
          </cell>
        </row>
        <row r="288">
          <cell r="C288" t="str">
            <v>Lephalale</v>
          </cell>
          <cell r="D288" t="str">
            <v>Disclaimer</v>
          </cell>
          <cell r="E288" t="str">
            <v>Disclaimer</v>
          </cell>
        </row>
        <row r="289">
          <cell r="C289" t="str">
            <v>Makhado</v>
          </cell>
          <cell r="D289" t="str">
            <v>Audit outstanding</v>
          </cell>
          <cell r="E289" t="str">
            <v>Adverse</v>
          </cell>
        </row>
        <row r="290">
          <cell r="C290" t="str">
            <v>Makhudutamaga</v>
          </cell>
          <cell r="D290" t="str">
            <v>Disclaimer</v>
          </cell>
          <cell r="E290" t="str">
            <v>Disclaimer</v>
          </cell>
        </row>
        <row r="291">
          <cell r="C291" t="str">
            <v>Maruleng</v>
          </cell>
          <cell r="D291" t="str">
            <v>Qualified</v>
          </cell>
          <cell r="E291" t="str">
            <v>Disclaimer</v>
          </cell>
        </row>
        <row r="292">
          <cell r="C292" t="str">
            <v>Modimolle</v>
          </cell>
          <cell r="D292" t="str">
            <v>Qualified</v>
          </cell>
          <cell r="E292" t="str">
            <v>Disclaimer</v>
          </cell>
        </row>
        <row r="293">
          <cell r="C293" t="str">
            <v>Mogalakwena</v>
          </cell>
          <cell r="D293" t="str">
            <v>Qualified</v>
          </cell>
          <cell r="E293" t="str">
            <v>Financially unqualified (with other matters)</v>
          </cell>
        </row>
        <row r="294">
          <cell r="C294" t="str">
            <v>Molemole</v>
          </cell>
          <cell r="D294" t="str">
            <v>Disclaimer</v>
          </cell>
          <cell r="E294" t="str">
            <v>Disclaimer</v>
          </cell>
        </row>
        <row r="295">
          <cell r="C295" t="str">
            <v>Mookgopong</v>
          </cell>
          <cell r="D295" t="str">
            <v>Disclaimer</v>
          </cell>
          <cell r="E295" t="str">
            <v>Disclaimer</v>
          </cell>
        </row>
        <row r="296">
          <cell r="C296" t="str">
            <v>Mopani District</v>
          </cell>
          <cell r="D296" t="str">
            <v>Financially unqualified (with other matters)</v>
          </cell>
          <cell r="E296" t="str">
            <v>Disclaimer</v>
          </cell>
        </row>
        <row r="297">
          <cell r="C297" t="str">
            <v>Musina</v>
          </cell>
          <cell r="D297" t="str">
            <v>Financially unqualified (with other matters)</v>
          </cell>
          <cell r="E297" t="str">
            <v>Financially unqualified (with other matters)</v>
          </cell>
        </row>
        <row r="298">
          <cell r="C298" t="str">
            <v>Mutale</v>
          </cell>
          <cell r="D298" t="str">
            <v>Qualified</v>
          </cell>
          <cell r="E298" t="str">
            <v>Disclaimer</v>
          </cell>
        </row>
        <row r="299">
          <cell r="C299" t="str">
            <v>Polokwane</v>
          </cell>
          <cell r="D299" t="str">
            <v>Financially unqualified (with other matters)</v>
          </cell>
          <cell r="E299" t="str">
            <v>Disclaimer</v>
          </cell>
        </row>
        <row r="300">
          <cell r="C300" t="str">
            <v>Polokwane Housing Association</v>
          </cell>
          <cell r="D300" t="str">
            <v>Qualified</v>
          </cell>
          <cell r="E300" t="str">
            <v>Qualified</v>
          </cell>
        </row>
        <row r="301">
          <cell r="C301" t="str">
            <v>Thabazimbi</v>
          </cell>
          <cell r="D301" t="str">
            <v>Disclaimer</v>
          </cell>
          <cell r="E301" t="str">
            <v>Disclaimer</v>
          </cell>
        </row>
        <row r="302">
          <cell r="C302" t="str">
            <v>Thulamela</v>
          </cell>
          <cell r="D302" t="str">
            <v>Qualified</v>
          </cell>
          <cell r="E302" t="str">
            <v>Disclaimer</v>
          </cell>
        </row>
        <row r="303">
          <cell r="C303" t="str">
            <v>Vhembe District</v>
          </cell>
          <cell r="D303" t="str">
            <v>Disclaimer</v>
          </cell>
          <cell r="E303" t="str">
            <v>Disclaimer</v>
          </cell>
        </row>
        <row r="304">
          <cell r="C304" t="str">
            <v>Waterberg District</v>
          </cell>
          <cell r="D304" t="str">
            <v>Financially unqualified (with other matters)</v>
          </cell>
          <cell r="E304" t="str">
            <v>Financially unqualified (with other matters)</v>
          </cell>
        </row>
        <row r="305">
          <cell r="C305" t="str">
            <v>Zelpy 1903 (Pty) Ltd Trading as Letsema</v>
          </cell>
          <cell r="D305" t="str">
            <v>Financially unqualified (with other matters)</v>
          </cell>
          <cell r="E305" t="str">
            <v>Financially unqualified (with other matters)</v>
          </cell>
        </row>
        <row r="306">
          <cell r="C306" t="str">
            <v xml:space="preserve">Albert Luthuli </v>
          </cell>
          <cell r="D306" t="str">
            <v>Audit outstanding</v>
          </cell>
          <cell r="E306" t="str">
            <v>Qualified</v>
          </cell>
        </row>
        <row r="307">
          <cell r="C307" t="str">
            <v>Bushbuckridge</v>
          </cell>
          <cell r="D307" t="str">
            <v>Financially unqualified (with other matters)</v>
          </cell>
          <cell r="E307" t="str">
            <v>Qualified</v>
          </cell>
        </row>
        <row r="308">
          <cell r="C308" t="str">
            <v>Delmas</v>
          </cell>
          <cell r="D308" t="str">
            <v>Qualified</v>
          </cell>
          <cell r="E308" t="str">
            <v>Financially unqualified (with other matters)</v>
          </cell>
        </row>
        <row r="309">
          <cell r="C309" t="str">
            <v xml:space="preserve">Dipaliseng </v>
          </cell>
          <cell r="D309" t="str">
            <v>Disclaimer</v>
          </cell>
          <cell r="E309" t="str">
            <v>Disclaimer</v>
          </cell>
        </row>
        <row r="310">
          <cell r="C310" t="str">
            <v xml:space="preserve">Dr JS Moroka </v>
          </cell>
          <cell r="D310" t="str">
            <v>Qualified</v>
          </cell>
          <cell r="E310" t="str">
            <v>Financially unqualified (with other matters)</v>
          </cell>
        </row>
        <row r="311">
          <cell r="C311" t="str">
            <v>Ehlanzeni District</v>
          </cell>
          <cell r="D311" t="str">
            <v>Financially unqualified (with other matters)</v>
          </cell>
          <cell r="E311" t="str">
            <v>Financially unqualified (with other matters)</v>
          </cell>
        </row>
        <row r="312">
          <cell r="C312" t="str">
            <v xml:space="preserve">Emakhazeni </v>
          </cell>
          <cell r="D312" t="str">
            <v>Financially unqualified (with other matters)</v>
          </cell>
          <cell r="E312" t="str">
            <v>Financially unqualified (with other matters)</v>
          </cell>
        </row>
        <row r="313">
          <cell r="C313" t="str">
            <v xml:space="preserve">Emalahleni </v>
          </cell>
          <cell r="D313" t="str">
            <v>Financially unqualified (with other matters)</v>
          </cell>
          <cell r="E313" t="str">
            <v>Financially unqualified (with other matters)</v>
          </cell>
        </row>
        <row r="314">
          <cell r="C314" t="str">
            <v>Gert Sibande District</v>
          </cell>
          <cell r="D314" t="str">
            <v>Financially unqualified (with other matters)</v>
          </cell>
          <cell r="E314" t="str">
            <v>Financially unqualified (with other matters)</v>
          </cell>
        </row>
        <row r="315">
          <cell r="C315" t="str">
            <v>Govan Mbeki</v>
          </cell>
          <cell r="D315" t="str">
            <v>Financially unqualified (with other matters)</v>
          </cell>
          <cell r="E315" t="str">
            <v>Qualified</v>
          </cell>
        </row>
        <row r="316">
          <cell r="C316" t="str">
            <v xml:space="preserve">Lekwa Local </v>
          </cell>
          <cell r="D316" t="str">
            <v>Disclaimer</v>
          </cell>
          <cell r="E316" t="str">
            <v>Disclaimer</v>
          </cell>
        </row>
        <row r="317">
          <cell r="C317" t="str">
            <v xml:space="preserve">Mbombela </v>
          </cell>
          <cell r="D317" t="str">
            <v>Qualified</v>
          </cell>
          <cell r="E317" t="str">
            <v>Qualified</v>
          </cell>
        </row>
        <row r="318">
          <cell r="C318" t="str">
            <v xml:space="preserve">Mkhondo </v>
          </cell>
          <cell r="D318" t="str">
            <v>Audit outstanding</v>
          </cell>
          <cell r="E318" t="str">
            <v>Qualified</v>
          </cell>
        </row>
        <row r="319">
          <cell r="C319" t="str">
            <v xml:space="preserve">Msukaligwa </v>
          </cell>
          <cell r="D319" t="str">
            <v>Audit outstanding</v>
          </cell>
          <cell r="E319" t="str">
            <v>Qualified</v>
          </cell>
        </row>
        <row r="320">
          <cell r="C320" t="str">
            <v>Nkangala District</v>
          </cell>
          <cell r="D320" t="str">
            <v>Financially unqualified (with other matters)</v>
          </cell>
          <cell r="E320" t="str">
            <v>Financially unqualified (with other matters)</v>
          </cell>
        </row>
        <row r="321">
          <cell r="C321" t="str">
            <v xml:space="preserve">Nkomazi </v>
          </cell>
          <cell r="D321" t="str">
            <v>Qualified</v>
          </cell>
          <cell r="E321" t="str">
            <v>Disclaimer</v>
          </cell>
        </row>
        <row r="322">
          <cell r="C322" t="str">
            <v>Pixley Ka Seme (Volksrust)</v>
          </cell>
          <cell r="D322" t="str">
            <v>Disclaimer</v>
          </cell>
          <cell r="E322" t="str">
            <v>Disclaimer</v>
          </cell>
        </row>
        <row r="323">
          <cell r="C323" t="str">
            <v xml:space="preserve">Steve Tswhete </v>
          </cell>
          <cell r="D323" t="str">
            <v>Financially unqualified (with other matters)</v>
          </cell>
          <cell r="E323" t="str">
            <v>Financially unqualified (with other matters)</v>
          </cell>
        </row>
        <row r="324">
          <cell r="C324" t="str">
            <v xml:space="preserve">Thaba Chweu </v>
          </cell>
          <cell r="D324" t="str">
            <v>Disclaimer</v>
          </cell>
          <cell r="E324" t="str">
            <v>Qualified</v>
          </cell>
        </row>
        <row r="325">
          <cell r="C325" t="str">
            <v xml:space="preserve">Thembisile </v>
          </cell>
          <cell r="D325" t="str">
            <v>Audit outstanding</v>
          </cell>
          <cell r="E325" t="str">
            <v>Financially unqualified (with other matters)</v>
          </cell>
        </row>
        <row r="326">
          <cell r="C326" t="str">
            <v>Umjindi Municipality</v>
          </cell>
          <cell r="D326" t="str">
            <v>Qualified</v>
          </cell>
          <cell r="E326" t="str">
            <v>Financially unqualified (with other matters)</v>
          </cell>
        </row>
        <row r="327">
          <cell r="C327" t="str">
            <v xml:space="preserve">!Kheis </v>
          </cell>
          <cell r="D327" t="str">
            <v>Disclaimer</v>
          </cell>
          <cell r="E327" t="str">
            <v>Disclaimer</v>
          </cell>
        </row>
        <row r="328">
          <cell r="C328" t="str">
            <v>Dikgatlong</v>
          </cell>
          <cell r="D328" t="str">
            <v>Disclaimer</v>
          </cell>
          <cell r="E328" t="str">
            <v>Disclaimer</v>
          </cell>
        </row>
        <row r="329">
          <cell r="C329" t="str">
            <v>Emthanjeni</v>
          </cell>
          <cell r="D329" t="str">
            <v>Disclaimer</v>
          </cell>
          <cell r="E329" t="str">
            <v>Disclaimer</v>
          </cell>
        </row>
        <row r="330">
          <cell r="C330" t="str">
            <v>Frances Baard District</v>
          </cell>
          <cell r="D330" t="str">
            <v>Financially unqualified (with no other matters)</v>
          </cell>
          <cell r="E330" t="str">
            <v>Financially unqualified (with other matters)</v>
          </cell>
        </row>
        <row r="331">
          <cell r="C331" t="str">
            <v xml:space="preserve">Gamagara </v>
          </cell>
          <cell r="D331" t="str">
            <v>Qualified</v>
          </cell>
          <cell r="E331" t="str">
            <v>Qualified</v>
          </cell>
        </row>
        <row r="332">
          <cell r="C332" t="str">
            <v>Ga-Segonyane</v>
          </cell>
          <cell r="D332" t="str">
            <v>Disclaimer</v>
          </cell>
          <cell r="E332" t="str">
            <v>Disclaimer</v>
          </cell>
        </row>
        <row r="333">
          <cell r="C333" t="str">
            <v>Hantam</v>
          </cell>
          <cell r="D333" t="str">
            <v>Qualified</v>
          </cell>
          <cell r="E333" t="str">
            <v>Disclaimer</v>
          </cell>
        </row>
        <row r="334">
          <cell r="C334" t="str">
            <v xml:space="preserve">Kai!Garib </v>
          </cell>
          <cell r="D334" t="str">
            <v>Disclaimer</v>
          </cell>
          <cell r="E334" t="str">
            <v>Qualified</v>
          </cell>
        </row>
        <row r="335">
          <cell r="C335" t="str">
            <v xml:space="preserve">Kamiesberg </v>
          </cell>
          <cell r="D335" t="str">
            <v>Disclaimer</v>
          </cell>
          <cell r="E335" t="str">
            <v>Disclaimer</v>
          </cell>
        </row>
        <row r="336">
          <cell r="C336" t="str">
            <v xml:space="preserve">Kareeberg </v>
          </cell>
          <cell r="D336" t="str">
            <v>Financially unqualified (with no other matters)</v>
          </cell>
          <cell r="E336" t="str">
            <v>Financially unqualified (with no other matters)</v>
          </cell>
        </row>
      </sheetData>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tA"/>
      <sheetName val="NatB"/>
      <sheetName val="NatC"/>
      <sheetName val="NatD"/>
      <sheetName val="NatE"/>
      <sheetName val="NatF"/>
      <sheetName val="EC"/>
      <sheetName val="FS"/>
      <sheetName val="GP"/>
      <sheetName val="KZN"/>
      <sheetName val="LP"/>
      <sheetName val="MP"/>
      <sheetName val="NC"/>
      <sheetName val="NW"/>
      <sheetName val="WC"/>
      <sheetName val="Drop down lists2"/>
      <sheetName val="Auditee lis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J4" t="str">
            <v>***Select***</v>
          </cell>
        </row>
        <row r="5">
          <cell r="J5">
            <v>1</v>
          </cell>
        </row>
        <row r="6">
          <cell r="J6">
            <v>2</v>
          </cell>
        </row>
        <row r="7">
          <cell r="J7">
            <v>3</v>
          </cell>
        </row>
      </sheetData>
      <sheetData sheetId="1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tA"/>
      <sheetName val="NatB"/>
      <sheetName val="NatC"/>
      <sheetName val="NatD"/>
      <sheetName val="NatE"/>
      <sheetName val="NatF"/>
      <sheetName val="EC"/>
      <sheetName val="FS"/>
      <sheetName val="GP"/>
      <sheetName val="KZN"/>
      <sheetName val="LP"/>
      <sheetName val="MP"/>
      <sheetName val="NC"/>
      <sheetName val="NW"/>
      <sheetName val="WC"/>
      <sheetName val="Drop down lists2"/>
      <sheetName val="Auditee list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4">
          <cell r="J4" t="str">
            <v>***Select***</v>
          </cell>
        </row>
        <row r="5">
          <cell r="J5">
            <v>1</v>
          </cell>
        </row>
        <row r="6">
          <cell r="J6">
            <v>2</v>
          </cell>
        </row>
        <row r="7">
          <cell r="J7">
            <v>3</v>
          </cell>
        </row>
      </sheetData>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ance"/>
      <sheetName val="National"/>
      <sheetName val="EC"/>
      <sheetName val="FS"/>
      <sheetName val="GP"/>
      <sheetName val="KZN"/>
      <sheetName val="LP"/>
      <sheetName val="MP"/>
      <sheetName val="NC"/>
      <sheetName val="NW"/>
      <sheetName val="WC"/>
      <sheetName val="Consolidated listing 11Jan13"/>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B3">
            <v>1</v>
          </cell>
          <cell r="D3">
            <v>1</v>
          </cell>
        </row>
        <row r="4">
          <cell r="B4">
            <v>2</v>
          </cell>
          <cell r="D4">
            <v>2</v>
          </cell>
        </row>
        <row r="5">
          <cell r="B5">
            <v>3</v>
          </cell>
          <cell r="D5">
            <v>3</v>
          </cell>
        </row>
        <row r="6">
          <cell r="B6">
            <v>4</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l"/>
      <sheetName val="Auditee Types"/>
      <sheetName val="Auditee Sub Types"/>
      <sheetName val="Auditee Statuses"/>
      <sheetName val="Status Dates"/>
      <sheetName val="Centres"/>
      <sheetName val="Mandates"/>
      <sheetName val="Spheres"/>
      <sheetName val="Capacity"/>
      <sheetName val="CE"/>
      <sheetName val="BE"/>
      <sheetName val="Deputy BE"/>
      <sheetName val="SM"/>
      <sheetName val="GR Location"/>
      <sheetName val="Sheet8"/>
    </sheetNames>
    <sheetDataSet>
      <sheetData sheetId="0" refreshError="1"/>
      <sheetData sheetId="1">
        <row r="1">
          <cell r="A1" t="str">
            <v>Auditee Type</v>
          </cell>
        </row>
        <row r="2">
          <cell r="A2" t="str">
            <v>Constitutional Institution</v>
          </cell>
        </row>
        <row r="3">
          <cell r="A3" t="str">
            <v>Departmental Programme</v>
          </cell>
        </row>
        <row r="4">
          <cell r="A4" t="str">
            <v>District Municipality</v>
          </cell>
        </row>
        <row r="5">
          <cell r="A5" t="str">
            <v>International Body</v>
          </cell>
        </row>
        <row r="6">
          <cell r="A6" t="str">
            <v>Local Municipality</v>
          </cell>
        </row>
        <row r="7">
          <cell r="A7" t="str">
            <v>Metropolitan Municipality</v>
          </cell>
        </row>
        <row r="8">
          <cell r="A8" t="str">
            <v>Municipal Entity</v>
          </cell>
        </row>
        <row r="9">
          <cell r="A9" t="str">
            <v>National Consolidation</v>
          </cell>
        </row>
        <row r="10">
          <cell r="A10" t="str">
            <v>National Department</v>
          </cell>
        </row>
        <row r="11">
          <cell r="A11" t="str">
            <v>Other Entity</v>
          </cell>
        </row>
        <row r="12">
          <cell r="A12" t="str">
            <v>Parliament</v>
          </cell>
        </row>
        <row r="13">
          <cell r="A13" t="str">
            <v>Provincial Consolidation (Departments)</v>
          </cell>
        </row>
        <row r="14">
          <cell r="A14" t="str">
            <v>Provincial Consolidation (Public Entities)</v>
          </cell>
        </row>
        <row r="15">
          <cell r="A15" t="str">
            <v>Provincial Department</v>
          </cell>
        </row>
        <row r="16">
          <cell r="A16" t="str">
            <v>Provincial Legislature</v>
          </cell>
        </row>
        <row r="17">
          <cell r="A17" t="str">
            <v>Revenue Fund</v>
          </cell>
        </row>
        <row r="18">
          <cell r="A18" t="str">
            <v>Schedule 2/Subsidiary</v>
          </cell>
        </row>
        <row r="19">
          <cell r="A19" t="str">
            <v>Schedule 3A/Subsidiary</v>
          </cell>
        </row>
        <row r="20">
          <cell r="A20" t="str">
            <v>Schedule 3B/Subsidiary</v>
          </cell>
        </row>
        <row r="21">
          <cell r="A21" t="str">
            <v>Schedule 3C/Subsidiary</v>
          </cell>
        </row>
        <row r="22">
          <cell r="A22" t="str">
            <v>Schedule 3D/Subsidiary</v>
          </cell>
        </row>
        <row r="23">
          <cell r="A23" t="str">
            <v>Trading Entity</v>
          </cell>
        </row>
      </sheetData>
      <sheetData sheetId="2">
        <row r="2">
          <cell r="A2" t="str">
            <v>Bank</v>
          </cell>
        </row>
        <row r="3">
          <cell r="A3" t="str">
            <v>Board</v>
          </cell>
        </row>
        <row r="4">
          <cell r="A4" t="str">
            <v>Commission</v>
          </cell>
        </row>
        <row r="5">
          <cell r="A5" t="str">
            <v>Committee</v>
          </cell>
        </row>
        <row r="6">
          <cell r="A6" t="str">
            <v>Consolidated Municipality</v>
          </cell>
        </row>
        <row r="7">
          <cell r="A7" t="str">
            <v>Corporation</v>
          </cell>
        </row>
        <row r="8">
          <cell r="A8" t="str">
            <v>Fund</v>
          </cell>
        </row>
        <row r="9">
          <cell r="A9" t="str">
            <v>Health Facilities Board</v>
          </cell>
        </row>
        <row r="10">
          <cell r="A10" t="str">
            <v>Museum</v>
          </cell>
        </row>
        <row r="11">
          <cell r="A11" t="str">
            <v>Not Applicable</v>
          </cell>
        </row>
        <row r="12">
          <cell r="A12" t="str">
            <v>Other</v>
          </cell>
        </row>
        <row r="13">
          <cell r="A13" t="str">
            <v>Other Private Company</v>
          </cell>
        </row>
        <row r="14">
          <cell r="A14" t="str">
            <v>Pension Fund</v>
          </cell>
        </row>
        <row r="15">
          <cell r="A15" t="str">
            <v>Public Company</v>
          </cell>
        </row>
        <row r="16">
          <cell r="A16" t="str">
            <v>Section 21 Company</v>
          </cell>
        </row>
        <row r="17">
          <cell r="A17" t="str">
            <v>Tourism Bureau</v>
          </cell>
        </row>
        <row r="18">
          <cell r="A18" t="str">
            <v>Trust</v>
          </cell>
        </row>
      </sheetData>
      <sheetData sheetId="3">
        <row r="2">
          <cell r="A2" t="str">
            <v>Active</v>
          </cell>
        </row>
        <row r="3">
          <cell r="A3" t="str">
            <v>Closed</v>
          </cell>
        </row>
        <row r="4">
          <cell r="A4" t="str">
            <v>Dormant</v>
          </cell>
        </row>
      </sheetData>
      <sheetData sheetId="4">
        <row r="2">
          <cell r="A2" t="str">
            <v>Pre 2006-07</v>
          </cell>
        </row>
        <row r="3">
          <cell r="A3" t="str">
            <v>2006-07</v>
          </cell>
        </row>
        <row r="4">
          <cell r="A4" t="str">
            <v>2007-08</v>
          </cell>
        </row>
        <row r="5">
          <cell r="A5" t="str">
            <v>2008-09</v>
          </cell>
        </row>
        <row r="6">
          <cell r="A6" t="str">
            <v>2009-10</v>
          </cell>
        </row>
        <row r="7">
          <cell r="A7" t="str">
            <v>2010-11</v>
          </cell>
        </row>
        <row r="8">
          <cell r="A8" t="str">
            <v>2011-12</v>
          </cell>
        </row>
        <row r="9">
          <cell r="A9" t="str">
            <v>2012-13</v>
          </cell>
        </row>
        <row r="10">
          <cell r="A10" t="str">
            <v>2013-14</v>
          </cell>
        </row>
      </sheetData>
      <sheetData sheetId="5">
        <row r="2">
          <cell r="A2" t="str">
            <v>BLM1</v>
          </cell>
        </row>
        <row r="3">
          <cell r="A3" t="str">
            <v>BLM2</v>
          </cell>
        </row>
        <row r="4">
          <cell r="A4" t="str">
            <v>BLM3</v>
          </cell>
        </row>
        <row r="5">
          <cell r="A5" t="str">
            <v>BLM4</v>
          </cell>
        </row>
        <row r="6">
          <cell r="A6" t="str">
            <v>BLM5</v>
          </cell>
        </row>
        <row r="7">
          <cell r="A7" t="str">
            <v>BLM6</v>
          </cell>
        </row>
        <row r="8">
          <cell r="A8" t="str">
            <v>BLM7</v>
          </cell>
        </row>
        <row r="9">
          <cell r="A9" t="str">
            <v>CPT1</v>
          </cell>
        </row>
        <row r="10">
          <cell r="A10" t="str">
            <v>CPT10</v>
          </cell>
        </row>
        <row r="11">
          <cell r="A11" t="str">
            <v>CPT11</v>
          </cell>
        </row>
        <row r="12">
          <cell r="A12" t="str">
            <v>CPT2</v>
          </cell>
        </row>
        <row r="13">
          <cell r="A13" t="str">
            <v>CPT3</v>
          </cell>
        </row>
        <row r="14">
          <cell r="A14" t="str">
            <v>CPT4</v>
          </cell>
        </row>
        <row r="15">
          <cell r="A15" t="str">
            <v>CPT5</v>
          </cell>
        </row>
        <row r="16">
          <cell r="A16" t="str">
            <v>CPT6</v>
          </cell>
        </row>
        <row r="17">
          <cell r="A17" t="str">
            <v>CPT7</v>
          </cell>
        </row>
        <row r="18">
          <cell r="A18" t="str">
            <v>CPT8</v>
          </cell>
        </row>
        <row r="19">
          <cell r="A19" t="str">
            <v>CPT9</v>
          </cell>
        </row>
        <row r="20">
          <cell r="A20" t="str">
            <v>ELO1</v>
          </cell>
        </row>
        <row r="21">
          <cell r="A21" t="str">
            <v>ELO10</v>
          </cell>
        </row>
        <row r="22">
          <cell r="A22" t="str">
            <v>ELO11</v>
          </cell>
        </row>
        <row r="23">
          <cell r="A23" t="str">
            <v>ELO12</v>
          </cell>
        </row>
        <row r="24">
          <cell r="A24" t="str">
            <v>ELO2</v>
          </cell>
        </row>
        <row r="25">
          <cell r="A25" t="str">
            <v>ELO3</v>
          </cell>
        </row>
        <row r="26">
          <cell r="A26" t="str">
            <v>ELO4</v>
          </cell>
        </row>
        <row r="27">
          <cell r="A27" t="str">
            <v>ELO5</v>
          </cell>
        </row>
        <row r="28">
          <cell r="A28" t="str">
            <v>ELO6</v>
          </cell>
        </row>
        <row r="29">
          <cell r="A29" t="str">
            <v>ELO7</v>
          </cell>
        </row>
        <row r="30">
          <cell r="A30" t="str">
            <v>ELO8</v>
          </cell>
        </row>
        <row r="31">
          <cell r="A31" t="str">
            <v>ELO9</v>
          </cell>
        </row>
        <row r="32">
          <cell r="A32" t="str">
            <v>FSPA</v>
          </cell>
        </row>
        <row r="33">
          <cell r="A33" t="str">
            <v>GTN1</v>
          </cell>
        </row>
        <row r="34">
          <cell r="A34" t="str">
            <v>GTN10</v>
          </cell>
        </row>
        <row r="35">
          <cell r="A35" t="str">
            <v>GTN2</v>
          </cell>
        </row>
        <row r="36">
          <cell r="A36" t="str">
            <v>GTN3</v>
          </cell>
        </row>
        <row r="37">
          <cell r="A37" t="str">
            <v>GTN4</v>
          </cell>
        </row>
        <row r="38">
          <cell r="A38" t="str">
            <v>GTN5</v>
          </cell>
        </row>
        <row r="39">
          <cell r="A39" t="str">
            <v>GTN6</v>
          </cell>
        </row>
        <row r="40">
          <cell r="A40" t="str">
            <v>GTN7</v>
          </cell>
        </row>
        <row r="41">
          <cell r="A41" t="str">
            <v>GTN8</v>
          </cell>
        </row>
        <row r="42">
          <cell r="A42" t="str">
            <v>GTN9</v>
          </cell>
        </row>
        <row r="43">
          <cell r="A43" t="str">
            <v>KIM1</v>
          </cell>
        </row>
        <row r="44">
          <cell r="A44" t="str">
            <v>KIM2</v>
          </cell>
        </row>
        <row r="45">
          <cell r="A45" t="str">
            <v>KIM3</v>
          </cell>
        </row>
        <row r="46">
          <cell r="A46" t="str">
            <v>KIM4</v>
          </cell>
        </row>
        <row r="47">
          <cell r="A47" t="str">
            <v>KIM5</v>
          </cell>
        </row>
        <row r="48">
          <cell r="A48" t="str">
            <v>KZN1</v>
          </cell>
        </row>
        <row r="49">
          <cell r="A49" t="str">
            <v>KZN10</v>
          </cell>
        </row>
        <row r="50">
          <cell r="A50" t="str">
            <v>KZN11</v>
          </cell>
        </row>
        <row r="51">
          <cell r="A51" t="str">
            <v>KZN2</v>
          </cell>
        </row>
        <row r="52">
          <cell r="A52" t="str">
            <v>KZN3</v>
          </cell>
        </row>
        <row r="53">
          <cell r="A53" t="str">
            <v>KZN4</v>
          </cell>
        </row>
        <row r="54">
          <cell r="A54" t="str">
            <v>KZN5</v>
          </cell>
        </row>
        <row r="55">
          <cell r="A55" t="str">
            <v>KZN6</v>
          </cell>
        </row>
        <row r="56">
          <cell r="A56" t="str">
            <v>KZN7</v>
          </cell>
        </row>
        <row r="57">
          <cell r="A57" t="str">
            <v>KZN8</v>
          </cell>
        </row>
        <row r="58">
          <cell r="A58" t="str">
            <v>KZN9</v>
          </cell>
        </row>
        <row r="59">
          <cell r="A59" t="str">
            <v>NA01</v>
          </cell>
        </row>
        <row r="60">
          <cell r="A60" t="str">
            <v>NA02</v>
          </cell>
        </row>
        <row r="61">
          <cell r="A61" t="str">
            <v>NA03</v>
          </cell>
        </row>
        <row r="62">
          <cell r="A62" t="str">
            <v>NA04</v>
          </cell>
        </row>
        <row r="63">
          <cell r="A63" t="str">
            <v>NA05</v>
          </cell>
        </row>
        <row r="64">
          <cell r="A64" t="str">
            <v>NA06</v>
          </cell>
        </row>
        <row r="65">
          <cell r="A65" t="str">
            <v>NA07</v>
          </cell>
        </row>
        <row r="66">
          <cell r="A66" t="str">
            <v>NB01</v>
          </cell>
        </row>
        <row r="67">
          <cell r="A67" t="str">
            <v>NB02</v>
          </cell>
        </row>
        <row r="68">
          <cell r="A68" t="str">
            <v>NB03</v>
          </cell>
        </row>
        <row r="69">
          <cell r="A69" t="str">
            <v>NB04</v>
          </cell>
        </row>
        <row r="70">
          <cell r="A70" t="str">
            <v>NB05</v>
          </cell>
        </row>
        <row r="71">
          <cell r="A71" t="str">
            <v>NB06</v>
          </cell>
        </row>
        <row r="72">
          <cell r="A72" t="str">
            <v>NB07</v>
          </cell>
        </row>
        <row r="73">
          <cell r="A73" t="str">
            <v>NB08</v>
          </cell>
        </row>
        <row r="74">
          <cell r="A74" t="str">
            <v>NC01</v>
          </cell>
        </row>
        <row r="75">
          <cell r="A75" t="str">
            <v>NC02</v>
          </cell>
        </row>
        <row r="76">
          <cell r="A76" t="str">
            <v>NC03</v>
          </cell>
        </row>
        <row r="77">
          <cell r="A77" t="str">
            <v>NC04</v>
          </cell>
        </row>
        <row r="78">
          <cell r="A78" t="str">
            <v>NC05</v>
          </cell>
        </row>
        <row r="79">
          <cell r="A79" t="str">
            <v>ND01</v>
          </cell>
        </row>
        <row r="80">
          <cell r="A80" t="str">
            <v>ND02</v>
          </cell>
        </row>
        <row r="81">
          <cell r="A81" t="str">
            <v>ND03</v>
          </cell>
        </row>
        <row r="82">
          <cell r="A82" t="str">
            <v>ND04</v>
          </cell>
        </row>
        <row r="83">
          <cell r="A83" t="str">
            <v>ND05</v>
          </cell>
        </row>
        <row r="84">
          <cell r="A84" t="str">
            <v>ND06</v>
          </cell>
        </row>
        <row r="85">
          <cell r="A85" t="str">
            <v>ND07</v>
          </cell>
        </row>
        <row r="86">
          <cell r="A86" t="str">
            <v>NE01</v>
          </cell>
        </row>
        <row r="87">
          <cell r="A87" t="str">
            <v>NE02</v>
          </cell>
        </row>
        <row r="88">
          <cell r="A88" t="str">
            <v>NE03</v>
          </cell>
        </row>
        <row r="89">
          <cell r="A89" t="str">
            <v>NE04</v>
          </cell>
        </row>
        <row r="90">
          <cell r="A90" t="str">
            <v>NEL1</v>
          </cell>
        </row>
        <row r="91">
          <cell r="A91" t="str">
            <v>NEL2</v>
          </cell>
        </row>
        <row r="92">
          <cell r="A92" t="str">
            <v>NEL3</v>
          </cell>
        </row>
        <row r="93">
          <cell r="A93" t="str">
            <v>NEL4</v>
          </cell>
        </row>
        <row r="94">
          <cell r="A94" t="str">
            <v>NEL5</v>
          </cell>
        </row>
        <row r="95">
          <cell r="A95" t="str">
            <v>NEL6</v>
          </cell>
        </row>
        <row r="96">
          <cell r="A96" t="str">
            <v>NEL7</v>
          </cell>
        </row>
        <row r="97">
          <cell r="A97" t="str">
            <v>NF01</v>
          </cell>
        </row>
        <row r="98">
          <cell r="A98" t="str">
            <v>NF02</v>
          </cell>
        </row>
        <row r="99">
          <cell r="A99" t="str">
            <v>NF03</v>
          </cell>
        </row>
        <row r="100">
          <cell r="A100" t="str">
            <v>NF04</v>
          </cell>
        </row>
        <row r="101">
          <cell r="A101" t="str">
            <v>NF05</v>
          </cell>
        </row>
        <row r="102">
          <cell r="A102" t="str">
            <v>NF06</v>
          </cell>
        </row>
        <row r="103">
          <cell r="A103" t="str">
            <v>NPPA</v>
          </cell>
        </row>
        <row r="104">
          <cell r="A104" t="str">
            <v>PEL1</v>
          </cell>
        </row>
        <row r="105">
          <cell r="A105" t="str">
            <v>POT1</v>
          </cell>
        </row>
        <row r="106">
          <cell r="A106" t="str">
            <v>PTB1</v>
          </cell>
        </row>
        <row r="107">
          <cell r="A107" t="str">
            <v>PTB2</v>
          </cell>
        </row>
        <row r="108">
          <cell r="A108" t="str">
            <v>PTB3</v>
          </cell>
        </row>
        <row r="109">
          <cell r="A109" t="str">
            <v>PTB4</v>
          </cell>
        </row>
        <row r="110">
          <cell r="A110" t="str">
            <v>PTB5</v>
          </cell>
        </row>
        <row r="111">
          <cell r="A111" t="str">
            <v>PTB6</v>
          </cell>
        </row>
        <row r="112">
          <cell r="A112" t="str">
            <v>PTB7</v>
          </cell>
        </row>
        <row r="113">
          <cell r="A113" t="str">
            <v>RUS1</v>
          </cell>
        </row>
        <row r="114">
          <cell r="A114" t="str">
            <v>RUS2</v>
          </cell>
        </row>
        <row r="115">
          <cell r="A115" t="str">
            <v>RUS3</v>
          </cell>
        </row>
        <row r="116">
          <cell r="A116" t="str">
            <v>RUS4</v>
          </cell>
        </row>
        <row r="117">
          <cell r="A117" t="str">
            <v>RUS5</v>
          </cell>
        </row>
        <row r="118">
          <cell r="A118" t="str">
            <v>RUS6</v>
          </cell>
        </row>
        <row r="119">
          <cell r="A119" t="str">
            <v>UMT1</v>
          </cell>
        </row>
        <row r="120">
          <cell r="A120" t="str">
            <v>WCBE</v>
          </cell>
        </row>
      </sheetData>
      <sheetData sheetId="6">
        <row r="2">
          <cell r="A2" t="str">
            <v>Discretionary - PAA s4(3)</v>
          </cell>
        </row>
        <row r="3">
          <cell r="A3" t="str">
            <v>Discretionary - PAA s5(1)</v>
          </cell>
        </row>
        <row r="4">
          <cell r="A4" t="str">
            <v>Mandatory - PAA s4(1)</v>
          </cell>
        </row>
        <row r="5">
          <cell r="A5" t="str">
            <v>Mandatory - PAA s4(2)</v>
          </cell>
        </row>
      </sheetData>
      <sheetData sheetId="7">
        <row r="2">
          <cell r="A2" t="str">
            <v>International</v>
          </cell>
        </row>
        <row r="3">
          <cell r="A3" t="str">
            <v>Local Government</v>
          </cell>
        </row>
        <row r="4">
          <cell r="A4" t="str">
            <v>National</v>
          </cell>
        </row>
        <row r="5">
          <cell r="A5" t="str">
            <v>Other</v>
          </cell>
        </row>
        <row r="6">
          <cell r="A6" t="str">
            <v>Provincial</v>
          </cell>
        </row>
      </sheetData>
      <sheetData sheetId="8">
        <row r="2">
          <cell r="A2" t="str">
            <v>High capacity</v>
          </cell>
        </row>
        <row r="3">
          <cell r="A3" t="str">
            <v>Medium capacity</v>
          </cell>
        </row>
        <row r="4">
          <cell r="A4" t="str">
            <v>Low capacity</v>
          </cell>
        </row>
        <row r="5">
          <cell r="A5" t="str">
            <v>N/A</v>
          </cell>
        </row>
      </sheetData>
      <sheetData sheetId="9">
        <row r="2">
          <cell r="A2" t="str">
            <v>Alice Muller</v>
          </cell>
        </row>
        <row r="3">
          <cell r="A3" t="str">
            <v>Barry Wheeler</v>
          </cell>
        </row>
        <row r="4">
          <cell r="A4" t="str">
            <v>Eugene Zungu</v>
          </cell>
        </row>
        <row r="5">
          <cell r="A5" t="str">
            <v>Jan van Schalkwyk</v>
          </cell>
        </row>
        <row r="6">
          <cell r="A6" t="str">
            <v>Paul Serote</v>
          </cell>
        </row>
        <row r="7">
          <cell r="A7" t="str">
            <v>Pramesh Bhana</v>
          </cell>
        </row>
      </sheetData>
      <sheetData sheetId="10">
        <row r="2">
          <cell r="A2" t="str">
            <v>Abdul Kimmie</v>
          </cell>
        </row>
        <row r="3">
          <cell r="A3" t="str">
            <v>Barend van Niekerk</v>
          </cell>
        </row>
        <row r="4">
          <cell r="A4" t="str">
            <v>Bryant Madliwa</v>
          </cell>
        </row>
        <row r="5">
          <cell r="A5" t="str">
            <v>Corne Myburgh</v>
          </cell>
        </row>
        <row r="6">
          <cell r="A6" t="str">
            <v>Dirk Strydom</v>
          </cell>
        </row>
        <row r="7">
          <cell r="A7" t="str">
            <v>Graham Randall</v>
          </cell>
        </row>
        <row r="8">
          <cell r="A8" t="str">
            <v>Herman van Zyl</v>
          </cell>
        </row>
        <row r="9">
          <cell r="A9" t="str">
            <v>Justin Diedericks</v>
          </cell>
        </row>
        <row r="10">
          <cell r="A10" t="str">
            <v>Kevish Lachman</v>
          </cell>
        </row>
        <row r="11">
          <cell r="A11" t="str">
            <v>Lourens van Vuuren</v>
          </cell>
        </row>
        <row r="12">
          <cell r="A12" t="str">
            <v>Meisie Nkau</v>
          </cell>
        </row>
        <row r="13">
          <cell r="A13" t="str">
            <v>Musa Hlongwa</v>
          </cell>
        </row>
        <row r="14">
          <cell r="A14" t="str">
            <v>Schalla van Schalkwyk</v>
          </cell>
        </row>
        <row r="15">
          <cell r="A15" t="str">
            <v>Singa Ngqwala</v>
          </cell>
        </row>
        <row r="16">
          <cell r="A16" t="str">
            <v>Siyakhula Vilakazi</v>
          </cell>
        </row>
        <row r="17">
          <cell r="A17" t="str">
            <v>Vusi Msibi</v>
          </cell>
        </row>
      </sheetData>
      <sheetData sheetId="11">
        <row r="2">
          <cell r="A2" t="str">
            <v>Dean Contell</v>
          </cell>
        </row>
        <row r="3">
          <cell r="A3" t="str">
            <v>Indhren Perumal</v>
          </cell>
        </row>
        <row r="4">
          <cell r="A4" t="str">
            <v>Jacob du Plessis</v>
          </cell>
        </row>
        <row r="5">
          <cell r="A5" t="str">
            <v>Les Africa</v>
          </cell>
        </row>
        <row r="6">
          <cell r="A6" t="str">
            <v>Leslie Holland</v>
          </cell>
        </row>
        <row r="7">
          <cell r="A7" t="str">
            <v>Lorraine van der Grijp</v>
          </cell>
        </row>
        <row r="8">
          <cell r="A8" t="str">
            <v>Mabatho Sedikela</v>
          </cell>
        </row>
        <row r="9">
          <cell r="A9" t="str">
            <v>Norman Minnaar</v>
          </cell>
        </row>
        <row r="10">
          <cell r="A10" t="str">
            <v>Odwa Duda</v>
          </cell>
        </row>
        <row r="11">
          <cell r="A11" t="str">
            <v>Shereen Noble</v>
          </cell>
        </row>
        <row r="12">
          <cell r="A12" t="str">
            <v>Sibongile Lubambo</v>
          </cell>
        </row>
        <row r="13">
          <cell r="A13" t="str">
            <v>Thandeka Zondi</v>
          </cell>
        </row>
        <row r="14">
          <cell r="A14" t="str">
            <v>Tumelo Tsotetsi</v>
          </cell>
        </row>
        <row r="15">
          <cell r="A15" t="str">
            <v>Vanuja Maharaj</v>
          </cell>
        </row>
      </sheetData>
      <sheetData sheetId="12">
        <row r="2">
          <cell r="A2" t="str">
            <v>Abdul Hardien</v>
          </cell>
        </row>
        <row r="3">
          <cell r="A3" t="str">
            <v>Abrie Adendorff</v>
          </cell>
        </row>
        <row r="4">
          <cell r="A4" t="str">
            <v>Adiel Bloew</v>
          </cell>
        </row>
        <row r="5">
          <cell r="A5" t="str">
            <v>Ahmed Moolla</v>
          </cell>
        </row>
        <row r="6">
          <cell r="A6" t="str">
            <v>Amit Bansal</v>
          </cell>
        </row>
        <row r="7">
          <cell r="A7" t="str">
            <v>Anand Gounder</v>
          </cell>
        </row>
        <row r="8">
          <cell r="A8" t="str">
            <v>Andre Grobler</v>
          </cell>
        </row>
        <row r="9">
          <cell r="A9" t="str">
            <v>Andre Stapelberg</v>
          </cell>
        </row>
        <row r="10">
          <cell r="A10" t="str">
            <v>Andries Sekgetho</v>
          </cell>
        </row>
        <row r="11">
          <cell r="A11" t="str">
            <v>Andries Theron</v>
          </cell>
        </row>
        <row r="12">
          <cell r="A12" t="str">
            <v>Androula Lythrangomitis</v>
          </cell>
        </row>
        <row r="13">
          <cell r="A13" t="str">
            <v>Antionette du Toit</v>
          </cell>
        </row>
        <row r="14">
          <cell r="A14" t="str">
            <v>Ashley Olkers</v>
          </cell>
        </row>
        <row r="15">
          <cell r="A15" t="str">
            <v>Atul Bhika</v>
          </cell>
        </row>
        <row r="16">
          <cell r="A16" t="str">
            <v>Avick Misra</v>
          </cell>
        </row>
        <row r="17">
          <cell r="A17" t="str">
            <v>Aziz Hardien</v>
          </cell>
        </row>
        <row r="18">
          <cell r="A18" t="str">
            <v>Barry Lodewyk</v>
          </cell>
        </row>
        <row r="19">
          <cell r="A19" t="str">
            <v>Barry vd Merwe</v>
          </cell>
        </row>
        <row r="20">
          <cell r="A20" t="str">
            <v>Bashier Rahim</v>
          </cell>
        </row>
        <row r="21">
          <cell r="A21" t="str">
            <v>Belinda Bester</v>
          </cell>
        </row>
        <row r="22">
          <cell r="A22" t="str">
            <v>Bomkazi Bhobho</v>
          </cell>
        </row>
        <row r="23">
          <cell r="A23" t="str">
            <v>Bonita de Wet</v>
          </cell>
        </row>
        <row r="24">
          <cell r="A24" t="str">
            <v>Carl Wessels</v>
          </cell>
        </row>
        <row r="25">
          <cell r="A25" t="str">
            <v>Carla Ferreira</v>
          </cell>
        </row>
        <row r="26">
          <cell r="A26" t="str">
            <v>Caryn Boettger</v>
          </cell>
        </row>
        <row r="27">
          <cell r="A27" t="str">
            <v>Charles Maluleke</v>
          </cell>
        </row>
        <row r="28">
          <cell r="A28" t="str">
            <v>Christo van Dyk</v>
          </cell>
        </row>
        <row r="29">
          <cell r="A29" t="str">
            <v>Cindy v Rooyen</v>
          </cell>
        </row>
        <row r="30">
          <cell r="A30" t="str">
            <v>Clarinda Simpson</v>
          </cell>
        </row>
        <row r="31">
          <cell r="A31" t="str">
            <v>Daan de Lange</v>
          </cell>
        </row>
        <row r="32">
          <cell r="A32" t="str">
            <v>Daisy Ledwaba</v>
          </cell>
        </row>
        <row r="33">
          <cell r="A33" t="str">
            <v>Dalene Cousins</v>
          </cell>
        </row>
        <row r="34">
          <cell r="A34" t="str">
            <v>Daneal Hibbers</v>
          </cell>
        </row>
        <row r="35">
          <cell r="A35" t="str">
            <v>Danie van Huyssteen</v>
          </cell>
        </row>
        <row r="36">
          <cell r="A36" t="str">
            <v>Daniel Bosch</v>
          </cell>
        </row>
        <row r="37">
          <cell r="A37" t="str">
            <v>Daniel Radebe</v>
          </cell>
        </row>
        <row r="38">
          <cell r="A38" t="str">
            <v>Daniel Tjale</v>
          </cell>
        </row>
        <row r="39">
          <cell r="A39" t="str">
            <v>Dean Contell</v>
          </cell>
        </row>
        <row r="40">
          <cell r="A40" t="str">
            <v>Debbie Hattingh</v>
          </cell>
        </row>
        <row r="41">
          <cell r="A41" t="str">
            <v>Delene Pillay</v>
          </cell>
        </row>
        <row r="42">
          <cell r="A42" t="str">
            <v>Dereck Ollsson</v>
          </cell>
        </row>
        <row r="43">
          <cell r="A43" t="str">
            <v>Dessagren Reddy</v>
          </cell>
        </row>
        <row r="44">
          <cell r="A44" t="str">
            <v>Dewald Botha</v>
          </cell>
        </row>
        <row r="45">
          <cell r="A45" t="str">
            <v>Dirk Fouche</v>
          </cell>
        </row>
        <row r="46">
          <cell r="A46" t="str">
            <v>Donovan Alexander</v>
          </cell>
        </row>
        <row r="47">
          <cell r="A47" t="str">
            <v>Dorothy Rampopo</v>
          </cell>
        </row>
        <row r="48">
          <cell r="A48" t="str">
            <v>Dumisane Radebe</v>
          </cell>
        </row>
        <row r="49">
          <cell r="A49" t="str">
            <v>Edem Abotsi</v>
          </cell>
        </row>
        <row r="50">
          <cell r="A50" t="str">
            <v>Elias Ntshiea</v>
          </cell>
        </row>
        <row r="51">
          <cell r="A51" t="str">
            <v>Etienne Smith</v>
          </cell>
        </row>
        <row r="52">
          <cell r="A52" t="str">
            <v>Eugen Fasching</v>
          </cell>
        </row>
        <row r="53">
          <cell r="A53" t="str">
            <v>Faizel Jogee</v>
          </cell>
        </row>
        <row r="54">
          <cell r="A54" t="str">
            <v>Fanie Kok</v>
          </cell>
        </row>
        <row r="55">
          <cell r="A55" t="str">
            <v>Fardiel Manie</v>
          </cell>
        </row>
        <row r="56">
          <cell r="A56" t="str">
            <v>Freddie Mitchell</v>
          </cell>
        </row>
        <row r="57">
          <cell r="A57" t="str">
            <v>Freddie Sheppard</v>
          </cell>
        </row>
        <row r="58">
          <cell r="A58" t="str">
            <v>Gerald Seas</v>
          </cell>
        </row>
        <row r="59">
          <cell r="A59" t="str">
            <v>Gerhard Odendaal</v>
          </cell>
        </row>
        <row r="60">
          <cell r="A60" t="str">
            <v>Gert Kruger</v>
          </cell>
        </row>
        <row r="61">
          <cell r="A61" t="str">
            <v>Goodwill Mbatha</v>
          </cell>
        </row>
        <row r="62">
          <cell r="A62" t="str">
            <v>Harold Marsberg</v>
          </cell>
        </row>
        <row r="63">
          <cell r="A63" t="str">
            <v>Hein de Wet</v>
          </cell>
        </row>
        <row r="64">
          <cell r="A64" t="str">
            <v>Helena Strauss</v>
          </cell>
        </row>
        <row r="65">
          <cell r="A65" t="str">
            <v>Helena Strauss</v>
          </cell>
        </row>
        <row r="66">
          <cell r="A66" t="str">
            <v>Hennie van der Westhuizen</v>
          </cell>
        </row>
        <row r="67">
          <cell r="A67" t="str">
            <v>Hilton Ratshitanga</v>
          </cell>
        </row>
        <row r="68">
          <cell r="A68" t="str">
            <v>Ignatius Fourie</v>
          </cell>
        </row>
        <row r="69">
          <cell r="A69" t="str">
            <v>Ikalafeng Diale</v>
          </cell>
        </row>
        <row r="70">
          <cell r="A70" t="str">
            <v>Ilze Slabber</v>
          </cell>
        </row>
        <row r="71">
          <cell r="A71" t="str">
            <v>Indhren Perumal</v>
          </cell>
        </row>
        <row r="72">
          <cell r="A72" t="str">
            <v>Ingrid Harris</v>
          </cell>
        </row>
        <row r="73">
          <cell r="A73" t="str">
            <v>Ingrid Kriel</v>
          </cell>
        </row>
        <row r="74">
          <cell r="A74" t="str">
            <v>Izak vd Walt</v>
          </cell>
        </row>
        <row r="75">
          <cell r="A75" t="str">
            <v>Jabulani Nkosi</v>
          </cell>
        </row>
        <row r="76">
          <cell r="A76" t="str">
            <v>Jacob du Plessis</v>
          </cell>
        </row>
        <row r="77">
          <cell r="A77" t="str">
            <v>James Aguma</v>
          </cell>
        </row>
        <row r="78">
          <cell r="A78" t="str">
            <v>Jan Labuschagne</v>
          </cell>
        </row>
        <row r="79">
          <cell r="A79" t="str">
            <v>Jan Steenkamp</v>
          </cell>
        </row>
        <row r="80">
          <cell r="A80" t="str">
            <v>Japie du Plessis</v>
          </cell>
        </row>
        <row r="81">
          <cell r="A81" t="str">
            <v>Johan van Coller</v>
          </cell>
        </row>
        <row r="82">
          <cell r="A82" t="str">
            <v>Johan van Schalkwyk</v>
          </cell>
        </row>
        <row r="83">
          <cell r="A83" t="str">
            <v>Johan van Tonder</v>
          </cell>
        </row>
        <row r="84">
          <cell r="A84" t="str">
            <v>Johanna Steyn</v>
          </cell>
        </row>
        <row r="85">
          <cell r="A85" t="str">
            <v>Johannes Groenewald</v>
          </cell>
        </row>
        <row r="86">
          <cell r="A86" t="str">
            <v>John Whittal</v>
          </cell>
        </row>
        <row r="87">
          <cell r="A87" t="str">
            <v>Johnny Soobramoney</v>
          </cell>
        </row>
        <row r="88">
          <cell r="A88" t="str">
            <v>Jolene Pillay</v>
          </cell>
        </row>
        <row r="89">
          <cell r="A89" t="str">
            <v>Joshua Baganzi</v>
          </cell>
        </row>
        <row r="90">
          <cell r="A90" t="str">
            <v>June Williams</v>
          </cell>
        </row>
        <row r="91">
          <cell r="A91" t="str">
            <v>Justin Diedericks</v>
          </cell>
        </row>
        <row r="92">
          <cell r="A92" t="str">
            <v>Kagiso Mogamisi</v>
          </cell>
        </row>
        <row r="93">
          <cell r="A93" t="str">
            <v>Karin Eksteen</v>
          </cell>
        </row>
        <row r="94">
          <cell r="A94" t="str">
            <v>Kumari Naicker</v>
          </cell>
        </row>
        <row r="95">
          <cell r="A95" t="str">
            <v>Lawrence Nevhutalu</v>
          </cell>
        </row>
        <row r="96">
          <cell r="A96" t="str">
            <v>Lesego Motlhamme</v>
          </cell>
        </row>
        <row r="97">
          <cell r="A97" t="str">
            <v>Leslie Holland</v>
          </cell>
        </row>
        <row r="98">
          <cell r="A98" t="str">
            <v>Liaquath Ally</v>
          </cell>
        </row>
        <row r="99">
          <cell r="A99" t="str">
            <v>Liezl Klue-Knipe</v>
          </cell>
        </row>
        <row r="100">
          <cell r="A100" t="str">
            <v>Lizo Ndzamela</v>
          </cell>
        </row>
        <row r="101">
          <cell r="A101" t="str">
            <v>Lorraine vd Grijp</v>
          </cell>
        </row>
        <row r="102">
          <cell r="A102" t="str">
            <v>Losh Peruma</v>
          </cell>
        </row>
        <row r="103">
          <cell r="A103" t="str">
            <v>Louis Els</v>
          </cell>
        </row>
        <row r="104">
          <cell r="A104" t="str">
            <v>Lourens van Vuuren</v>
          </cell>
        </row>
        <row r="105">
          <cell r="A105" t="str">
            <v>Lucky Ledwaba</v>
          </cell>
        </row>
        <row r="106">
          <cell r="A106" t="str">
            <v>Luthando Mbandazayo</v>
          </cell>
        </row>
        <row r="107">
          <cell r="A107" t="str">
            <v>Magrietha Coetzee</v>
          </cell>
        </row>
        <row r="108">
          <cell r="A108" t="str">
            <v>Mahomed Hassim</v>
          </cell>
        </row>
        <row r="109">
          <cell r="A109" t="str">
            <v>Malesela Ledwaba</v>
          </cell>
        </row>
        <row r="110">
          <cell r="A110" t="str">
            <v>Malesela Tjale</v>
          </cell>
        </row>
        <row r="111">
          <cell r="A111" t="str">
            <v>Malusi Rasmeni</v>
          </cell>
        </row>
        <row r="112">
          <cell r="A112" t="str">
            <v>Margaret Seoka</v>
          </cell>
        </row>
        <row r="113">
          <cell r="A113" t="str">
            <v>Mariaan Henning</v>
          </cell>
        </row>
        <row r="114">
          <cell r="A114" t="str">
            <v>Mariana Strydom</v>
          </cell>
        </row>
        <row r="115">
          <cell r="A115" t="str">
            <v>Mark Ambrose</v>
          </cell>
        </row>
        <row r="116">
          <cell r="A116" t="str">
            <v>Marshae Papiah</v>
          </cell>
        </row>
        <row r="117">
          <cell r="A117" t="str">
            <v>Mary Pholo</v>
          </cell>
        </row>
        <row r="118">
          <cell r="A118" t="str">
            <v>Mary-Ann Whitford</v>
          </cell>
        </row>
        <row r="119">
          <cell r="A119" t="str">
            <v>Matome Tladi</v>
          </cell>
        </row>
        <row r="120">
          <cell r="A120" t="str">
            <v>Maureen Bubb</v>
          </cell>
        </row>
        <row r="121">
          <cell r="A121" t="str">
            <v>Melanie Bruno</v>
          </cell>
        </row>
        <row r="122">
          <cell r="A122" t="str">
            <v>Melanie Joffee</v>
          </cell>
        </row>
        <row r="123">
          <cell r="A123" t="str">
            <v>Merusha Vather</v>
          </cell>
        </row>
        <row r="124">
          <cell r="A124" t="str">
            <v>Michéle Shaw</v>
          </cell>
        </row>
        <row r="125">
          <cell r="A125" t="str">
            <v>Michelle Maistry</v>
          </cell>
        </row>
        <row r="126">
          <cell r="A126" t="str">
            <v>Michiel Klopper</v>
          </cell>
        </row>
        <row r="127">
          <cell r="A127" t="str">
            <v>Mohammed Aziz Omar</v>
          </cell>
        </row>
        <row r="128">
          <cell r="A128" t="str">
            <v>Mohammed Jogee</v>
          </cell>
        </row>
        <row r="129">
          <cell r="A129" t="str">
            <v>Mohammed Lorgat</v>
          </cell>
        </row>
        <row r="130">
          <cell r="A130" t="str">
            <v>Mthoko Ndumo</v>
          </cell>
        </row>
        <row r="131">
          <cell r="A131" t="str">
            <v>Muhammed Essa</v>
          </cell>
        </row>
        <row r="132">
          <cell r="A132" t="str">
            <v>Muvhango Nevhutalu</v>
          </cell>
        </row>
        <row r="133">
          <cell r="A133" t="str">
            <v>Mziwandile Mdwara</v>
          </cell>
        </row>
        <row r="134">
          <cell r="A134" t="str">
            <v>Nadia Bruwer</v>
          </cell>
        </row>
        <row r="135">
          <cell r="A135" t="str">
            <v>Natalie Pelser</v>
          </cell>
        </row>
        <row r="136">
          <cell r="A136" t="str">
            <v>Natasha Lee</v>
          </cell>
        </row>
        <row r="137">
          <cell r="A137" t="str">
            <v>Naveen Mooloo</v>
          </cell>
        </row>
        <row r="138">
          <cell r="A138" t="str">
            <v>Nico Puren</v>
          </cell>
        </row>
        <row r="139">
          <cell r="A139" t="str">
            <v>Noel McCarthy</v>
          </cell>
        </row>
        <row r="140">
          <cell r="A140" t="str">
            <v>Nolwazi Mahola</v>
          </cell>
        </row>
        <row r="141">
          <cell r="A141" t="str">
            <v>Nondumiso Madlala</v>
          </cell>
        </row>
        <row r="142">
          <cell r="A142" t="str">
            <v>Norman Minnaar</v>
          </cell>
        </row>
        <row r="143">
          <cell r="A143" t="str">
            <v>Ntona Marota</v>
          </cell>
        </row>
        <row r="144">
          <cell r="A144" t="str">
            <v>Odwa Duda</v>
          </cell>
        </row>
        <row r="145">
          <cell r="A145" t="str">
            <v>Petrie van Zyl</v>
          </cell>
        </row>
        <row r="146">
          <cell r="A146" t="str">
            <v>Phakamisa Stamper</v>
          </cell>
        </row>
        <row r="147">
          <cell r="A147" t="str">
            <v>Phetego Mokgope</v>
          </cell>
        </row>
        <row r="148">
          <cell r="A148" t="str">
            <v>Phuti Phukubje</v>
          </cell>
        </row>
        <row r="149">
          <cell r="A149" t="str">
            <v>Pierre De Ru</v>
          </cell>
        </row>
        <row r="150">
          <cell r="A150" t="str">
            <v>Pieter Maritz</v>
          </cell>
        </row>
        <row r="151">
          <cell r="A151" t="str">
            <v>Precious Makaye</v>
          </cell>
        </row>
        <row r="152">
          <cell r="A152" t="str">
            <v>Preshnee Moonia</v>
          </cell>
        </row>
        <row r="153">
          <cell r="A153" t="str">
            <v>Rajesh Ratanjee</v>
          </cell>
        </row>
        <row r="154">
          <cell r="A154" t="str">
            <v>Ralph Sheffield-Webb</v>
          </cell>
        </row>
        <row r="155">
          <cell r="A155" t="str">
            <v>Rama Purushothaman</v>
          </cell>
        </row>
        <row r="156">
          <cell r="A156" t="str">
            <v>Rashika Rabichand</v>
          </cell>
        </row>
        <row r="157">
          <cell r="A157" t="str">
            <v>Reyhana Adams</v>
          </cell>
        </row>
        <row r="158">
          <cell r="A158" t="str">
            <v>Riaan du Plessis</v>
          </cell>
        </row>
        <row r="159">
          <cell r="A159" t="str">
            <v>Riaan Venter</v>
          </cell>
        </row>
        <row r="160">
          <cell r="A160" t="str">
            <v>Riaz Adam</v>
          </cell>
        </row>
        <row r="161">
          <cell r="A161" t="str">
            <v>Richard Daley</v>
          </cell>
        </row>
        <row r="162">
          <cell r="A162" t="str">
            <v>Rienk Grobler</v>
          </cell>
        </row>
        <row r="163">
          <cell r="A163" t="str">
            <v>Ronald Ncube</v>
          </cell>
        </row>
        <row r="164">
          <cell r="A164" t="str">
            <v>Samed Omar</v>
          </cell>
        </row>
        <row r="165">
          <cell r="A165" t="str">
            <v>Samuel Zwane</v>
          </cell>
        </row>
        <row r="166">
          <cell r="A166" t="str">
            <v>Sandile Hlatshwayo</v>
          </cell>
        </row>
        <row r="167">
          <cell r="A167" t="str">
            <v>Sandile Mnguni</v>
          </cell>
        </row>
        <row r="168">
          <cell r="A168" t="str">
            <v>Sangeeta Dayaram</v>
          </cell>
        </row>
        <row r="169">
          <cell r="A169" t="str">
            <v>Satish Pillay</v>
          </cell>
        </row>
        <row r="170">
          <cell r="A170" t="str">
            <v>Shabeer Khan</v>
          </cell>
        </row>
        <row r="171">
          <cell r="A171" t="str">
            <v>Sharonne Adams</v>
          </cell>
        </row>
        <row r="172">
          <cell r="A172" t="str">
            <v>Shereen Noble</v>
          </cell>
        </row>
        <row r="173">
          <cell r="A173" t="str">
            <v>Sibongile Lubambo</v>
          </cell>
        </row>
        <row r="174">
          <cell r="A174" t="str">
            <v>Siddhartha Guha</v>
          </cell>
        </row>
        <row r="175">
          <cell r="A175" t="str">
            <v>Sisa Ntlango</v>
          </cell>
        </row>
        <row r="176">
          <cell r="A176" t="str">
            <v>Sithembele Pieters</v>
          </cell>
        </row>
        <row r="177">
          <cell r="A177" t="str">
            <v>Siyakhula Vilakazi</v>
          </cell>
        </row>
        <row r="178">
          <cell r="A178" t="str">
            <v>Solomon Jiyana</v>
          </cell>
        </row>
        <row r="179">
          <cell r="A179" t="str">
            <v>Solomon Nkosi</v>
          </cell>
        </row>
        <row r="180">
          <cell r="A180" t="str">
            <v>Sphiwe Stemela</v>
          </cell>
        </row>
        <row r="181">
          <cell r="A181" t="str">
            <v>Stanley Ngobeni</v>
          </cell>
        </row>
        <row r="182">
          <cell r="A182" t="str">
            <v>Sudesh Sivenarain</v>
          </cell>
        </row>
        <row r="183">
          <cell r="A183" t="str">
            <v>Surette Taljaard</v>
          </cell>
        </row>
        <row r="184">
          <cell r="A184" t="str">
            <v>Sybrandt Struwig</v>
          </cell>
        </row>
        <row r="185">
          <cell r="A185" t="str">
            <v>Thabang Moledi</v>
          </cell>
        </row>
        <row r="186">
          <cell r="A186" t="str">
            <v>Thamsanqa Dibhishi</v>
          </cell>
        </row>
        <row r="187">
          <cell r="A187" t="str">
            <v>Thavaloshnan Peruma</v>
          </cell>
        </row>
        <row r="188">
          <cell r="A188" t="str">
            <v>Theunis Eloff</v>
          </cell>
        </row>
        <row r="189">
          <cell r="A189" t="str">
            <v>Theuns Hanekom</v>
          </cell>
        </row>
        <row r="190">
          <cell r="A190" t="str">
            <v>Trudie Botha</v>
          </cell>
        </row>
        <row r="191">
          <cell r="A191" t="str">
            <v>Twane Oberholzer</v>
          </cell>
        </row>
        <row r="192">
          <cell r="A192" t="str">
            <v>Urweshi Pillay</v>
          </cell>
        </row>
        <row r="193">
          <cell r="A193" t="str">
            <v>Vaughn Noble</v>
          </cell>
        </row>
        <row r="194">
          <cell r="A194" t="str">
            <v>Velaphi Madzena</v>
          </cell>
        </row>
        <row r="195">
          <cell r="A195" t="str">
            <v>Vinay Ramballi</v>
          </cell>
        </row>
        <row r="196">
          <cell r="A196" t="str">
            <v>Vusi Msibi</v>
          </cell>
        </row>
        <row r="197">
          <cell r="A197" t="str">
            <v>Wikus Jansen van Rensburg</v>
          </cell>
        </row>
        <row r="198">
          <cell r="A198" t="str">
            <v>Willem Opperman (FS)</v>
          </cell>
        </row>
        <row r="199">
          <cell r="A199" t="str">
            <v>Willem Oppermann</v>
          </cell>
        </row>
        <row r="200">
          <cell r="A200" t="str">
            <v>Willie Strauss</v>
          </cell>
        </row>
        <row r="201">
          <cell r="A201" t="str">
            <v>Xolile Ntuli</v>
          </cell>
        </row>
        <row r="202">
          <cell r="A202" t="str">
            <v>Yaasir Haffegee</v>
          </cell>
        </row>
        <row r="203">
          <cell r="A203" t="str">
            <v>Yaseen Asmal</v>
          </cell>
        </row>
        <row r="204">
          <cell r="A204" t="str">
            <v>Yusuf Essack</v>
          </cell>
        </row>
        <row r="205">
          <cell r="A205" t="str">
            <v>Zinhle Ntuli</v>
          </cell>
        </row>
      </sheetData>
      <sheetData sheetId="13">
        <row r="2">
          <cell r="A2" t="str">
            <v>Eastern Cape</v>
          </cell>
        </row>
        <row r="3">
          <cell r="A3" t="str">
            <v>Free State</v>
          </cell>
        </row>
        <row r="4">
          <cell r="A4" t="str">
            <v>Gauteng</v>
          </cell>
        </row>
        <row r="5">
          <cell r="A5" t="str">
            <v>Kwazulu-Natal</v>
          </cell>
        </row>
        <row r="6">
          <cell r="A6" t="str">
            <v>Limpopo</v>
          </cell>
        </row>
        <row r="7">
          <cell r="A7" t="str">
            <v>Mpumalanga</v>
          </cell>
        </row>
        <row r="8">
          <cell r="A8" t="str">
            <v>National</v>
          </cell>
        </row>
        <row r="9">
          <cell r="A9" t="str">
            <v>North West</v>
          </cell>
        </row>
        <row r="10">
          <cell r="A10" t="str">
            <v>Northern Cape</v>
          </cell>
        </row>
        <row r="11">
          <cell r="A11" t="str">
            <v>Western Cape</v>
          </cell>
        </row>
      </sheetData>
      <sheetData sheetId="1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Outcomes"/>
      <sheetName val="Ex-AoPI and NC"/>
      <sheetName val="Ex-AoPI and NC (2)"/>
      <sheetName val="Ex-Movements"/>
      <sheetName val="EX-Qual areas"/>
      <sheetName val="Ex-Fruitless"/>
      <sheetName val="Ex-Fruitless (3)"/>
      <sheetName val="Ex-Fruitless (4)"/>
      <sheetName val="Ex-Material lolddosses"/>
      <sheetName val="Ex-Material loss oldes"/>
      <sheetName val="Ex-Compliance"/>
      <sheetName val="Ex-Drivers"/>
      <sheetName val="Ex-Procurement"/>
      <sheetName val="Ex-IT"/>
      <sheetName val="Table 1"/>
      <sheetName val="Figure 21"/>
      <sheetName val="Table 19"/>
      <sheetName val="Figure 17 (Aopi)"/>
      <sheetName val="Figure 17 (Compliance)"/>
      <sheetName val="Table 28 and pie"/>
      <sheetName val="Table 35"/>
      <sheetName val="Table 39 and pie"/>
      <sheetName val="Annex1 Outcomes"/>
      <sheetName val="Annex2 Leadership"/>
      <sheetName val="Annex2 FPM"/>
      <sheetName val="Annex2 Governance"/>
      <sheetName val="Annex3 NC Departments"/>
      <sheetName val="Annex3 NC Public Ent"/>
      <sheetName val="Annex4 a"/>
      <sheetName val="Annex4 b"/>
      <sheetName val="Annex4 c"/>
      <sheetName val="Annex4 d"/>
      <sheetName val="Annex4 e"/>
      <sheetName val="Annex4 f"/>
      <sheetName val="Annex5 IT Focus"/>
      <sheetName val="Sheet1"/>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7">
          <cell r="C7">
            <v>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3">
          <cell r="D3" t="str">
            <v>Disclaimer</v>
          </cell>
        </row>
        <row r="4">
          <cell r="D4" t="str">
            <v>Adverse</v>
          </cell>
        </row>
        <row r="5">
          <cell r="D5" t="str">
            <v>Qualified</v>
          </cell>
        </row>
        <row r="6">
          <cell r="D6" t="str">
            <v xml:space="preserve">Financially </v>
          </cell>
        </row>
        <row r="7">
          <cell r="D7" t="str">
            <v>Financially unqualified with findings</v>
          </cell>
        </row>
        <row r="8">
          <cell r="D8" t="str">
            <v>Financially unqualified with no findings</v>
          </cell>
        </row>
        <row r="9">
          <cell r="D9" t="str">
            <v>Audit not finalised at legislated date</v>
          </cell>
        </row>
        <row r="10">
          <cell r="D10" t="str">
            <v>New department</v>
          </cell>
        </row>
        <row r="11">
          <cell r="D11" t="str">
            <v>New entity</v>
          </cell>
        </row>
      </sheetData>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F4213-1410-43E7-975E-698BC2B41C87}">
  <dimension ref="A1:L246"/>
  <sheetViews>
    <sheetView showGridLines="0" tabSelected="1" topLeftCell="A58" zoomScaleNormal="100" workbookViewId="0">
      <selection activeCell="L11" sqref="L11"/>
    </sheetView>
  </sheetViews>
  <sheetFormatPr defaultRowHeight="14.4" x14ac:dyDescent="0.3"/>
  <cols>
    <col min="1" max="1" width="4.33203125" customWidth="1"/>
    <col min="2" max="2" width="31" style="74" bestFit="1" customWidth="1"/>
    <col min="3" max="4" width="4.33203125" customWidth="1"/>
    <col min="5" max="5" width="14.44140625" bestFit="1" customWidth="1"/>
    <col min="6" max="8" width="4.33203125" customWidth="1"/>
    <col min="9" max="11" width="13.33203125" customWidth="1"/>
  </cols>
  <sheetData>
    <row r="1" spans="1:12" s="73" customFormat="1" ht="27" customHeight="1" x14ac:dyDescent="0.25">
      <c r="A1" s="108" t="s">
        <v>1210</v>
      </c>
      <c r="B1" s="108"/>
      <c r="C1" s="108"/>
      <c r="D1" s="108"/>
      <c r="E1" s="108"/>
      <c r="F1" s="108"/>
      <c r="G1" s="108"/>
      <c r="H1" s="108"/>
      <c r="I1" s="108"/>
      <c r="J1" s="108"/>
      <c r="K1" s="108"/>
    </row>
    <row r="2" spans="1:12" s="73" customFormat="1" ht="14.25" customHeight="1" x14ac:dyDescent="0.25">
      <c r="A2" s="72"/>
      <c r="B2" s="75"/>
      <c r="C2" s="72"/>
      <c r="D2" s="72"/>
      <c r="E2" s="75"/>
      <c r="F2" s="72"/>
    </row>
    <row r="3" spans="1:12" ht="25.5" customHeight="1" x14ac:dyDescent="0.3">
      <c r="A3" s="109" t="s">
        <v>6</v>
      </c>
      <c r="B3" s="107" t="s">
        <v>8</v>
      </c>
      <c r="C3" s="110" t="s">
        <v>1211</v>
      </c>
      <c r="D3" s="110" t="s">
        <v>10</v>
      </c>
      <c r="E3" s="107" t="s">
        <v>11</v>
      </c>
      <c r="F3" s="106" t="s">
        <v>936</v>
      </c>
      <c r="G3" s="106"/>
      <c r="H3" s="106"/>
      <c r="I3" s="104" t="s">
        <v>1214</v>
      </c>
      <c r="J3" s="104" t="s">
        <v>1212</v>
      </c>
      <c r="K3" s="104" t="s">
        <v>1213</v>
      </c>
    </row>
    <row r="4" spans="1:12" ht="70.5" customHeight="1" x14ac:dyDescent="0.3">
      <c r="A4" s="109"/>
      <c r="B4" s="107"/>
      <c r="C4" s="110"/>
      <c r="D4" s="110"/>
      <c r="E4" s="107"/>
      <c r="F4" s="86" t="s">
        <v>12</v>
      </c>
      <c r="G4" s="86" t="s">
        <v>944</v>
      </c>
      <c r="H4" s="86" t="s">
        <v>945</v>
      </c>
      <c r="I4" s="105"/>
      <c r="J4" s="105"/>
      <c r="K4" s="105"/>
    </row>
    <row r="5" spans="1:12" x14ac:dyDescent="0.3">
      <c r="A5" s="89"/>
      <c r="B5" s="90"/>
      <c r="C5" s="89"/>
      <c r="D5" s="89"/>
      <c r="E5" s="90"/>
      <c r="F5" s="89"/>
      <c r="G5" s="89"/>
      <c r="H5" s="89"/>
      <c r="I5" s="91"/>
      <c r="J5" s="91"/>
      <c r="K5" s="91"/>
    </row>
    <row r="6" spans="1:12" s="103" customFormat="1" ht="16.5" customHeight="1" x14ac:dyDescent="0.3">
      <c r="A6" s="111" t="s">
        <v>1216</v>
      </c>
      <c r="B6" s="112"/>
      <c r="C6" s="112"/>
      <c r="D6" s="112"/>
      <c r="E6" s="112"/>
      <c r="F6" s="112"/>
      <c r="G6" s="112"/>
      <c r="H6" s="112"/>
      <c r="I6" s="112"/>
      <c r="J6" s="112"/>
      <c r="K6" s="113"/>
      <c r="L6" s="73"/>
    </row>
    <row r="7" spans="1:12" ht="16.5" customHeight="1" x14ac:dyDescent="0.3">
      <c r="A7" s="87">
        <v>1</v>
      </c>
      <c r="B7" s="88" t="s">
        <v>1226</v>
      </c>
      <c r="C7" s="87" t="s">
        <v>934</v>
      </c>
      <c r="D7" s="87" t="s">
        <v>932</v>
      </c>
      <c r="E7" s="88" t="s">
        <v>228</v>
      </c>
      <c r="F7" s="82" t="s">
        <v>128</v>
      </c>
      <c r="G7" s="94"/>
      <c r="H7" s="94"/>
      <c r="I7" s="92">
        <v>1250739.8999999999</v>
      </c>
      <c r="J7" s="92">
        <v>1250739.8999999999</v>
      </c>
      <c r="K7" s="92">
        <v>0</v>
      </c>
    </row>
    <row r="8" spans="1:12" ht="16.5" customHeight="1" x14ac:dyDescent="0.3">
      <c r="A8" s="76">
        <v>2</v>
      </c>
      <c r="B8" s="77" t="s">
        <v>1227</v>
      </c>
      <c r="C8" s="76" t="s">
        <v>934</v>
      </c>
      <c r="D8" s="76" t="s">
        <v>931</v>
      </c>
      <c r="E8" s="77" t="s">
        <v>106</v>
      </c>
      <c r="F8" s="82" t="s">
        <v>128</v>
      </c>
      <c r="G8" s="71"/>
      <c r="H8" s="94"/>
      <c r="I8" s="93">
        <v>1990689</v>
      </c>
      <c r="J8" s="93">
        <v>1990689</v>
      </c>
      <c r="K8" s="93">
        <v>0</v>
      </c>
    </row>
    <row r="9" spans="1:12" ht="16.5" customHeight="1" x14ac:dyDescent="0.3">
      <c r="A9" s="76">
        <v>3</v>
      </c>
      <c r="B9" s="77" t="s">
        <v>1228</v>
      </c>
      <c r="C9" s="76" t="s">
        <v>934</v>
      </c>
      <c r="D9" s="76" t="s">
        <v>931</v>
      </c>
      <c r="E9" s="77" t="s">
        <v>228</v>
      </c>
      <c r="F9" s="82" t="s">
        <v>128</v>
      </c>
      <c r="G9" s="94"/>
      <c r="H9" s="63" t="s">
        <v>949</v>
      </c>
      <c r="I9" s="93">
        <v>2444908</v>
      </c>
      <c r="J9" s="93">
        <v>2444908</v>
      </c>
      <c r="K9" s="93">
        <v>0</v>
      </c>
    </row>
    <row r="10" spans="1:12" ht="16.5" customHeight="1" x14ac:dyDescent="0.3">
      <c r="A10" s="76">
        <v>4</v>
      </c>
      <c r="B10" s="77" t="s">
        <v>1229</v>
      </c>
      <c r="C10" s="76" t="s">
        <v>934</v>
      </c>
      <c r="D10" s="76" t="s">
        <v>932</v>
      </c>
      <c r="E10" s="77" t="s">
        <v>102</v>
      </c>
      <c r="F10" s="78" t="s">
        <v>90</v>
      </c>
      <c r="G10" s="96" t="s">
        <v>949</v>
      </c>
      <c r="H10" s="65" t="s">
        <v>963</v>
      </c>
      <c r="I10" s="93">
        <v>7847551</v>
      </c>
      <c r="J10" s="93">
        <v>7847551</v>
      </c>
      <c r="K10" s="93">
        <v>0</v>
      </c>
    </row>
    <row r="11" spans="1:12" ht="16.5" customHeight="1" x14ac:dyDescent="0.3">
      <c r="A11" s="76">
        <v>5</v>
      </c>
      <c r="B11" s="77" t="s">
        <v>1230</v>
      </c>
      <c r="C11" s="76" t="s">
        <v>934</v>
      </c>
      <c r="D11" s="76" t="s">
        <v>932</v>
      </c>
      <c r="E11" s="77" t="s">
        <v>295</v>
      </c>
      <c r="F11" s="78" t="s">
        <v>90</v>
      </c>
      <c r="G11" s="63" t="s">
        <v>949</v>
      </c>
      <c r="H11" s="65" t="s">
        <v>963</v>
      </c>
      <c r="I11" s="93">
        <v>1879013</v>
      </c>
      <c r="J11" s="93">
        <v>1879013</v>
      </c>
      <c r="K11" s="93">
        <v>0</v>
      </c>
    </row>
    <row r="12" spans="1:12" ht="16.5" customHeight="1" x14ac:dyDescent="0.3">
      <c r="A12" s="76">
        <v>6</v>
      </c>
      <c r="B12" s="77" t="s">
        <v>1231</v>
      </c>
      <c r="C12" s="76" t="s">
        <v>934</v>
      </c>
      <c r="D12" s="76" t="s">
        <v>935</v>
      </c>
      <c r="E12" s="77" t="s">
        <v>295</v>
      </c>
      <c r="F12" s="78" t="s">
        <v>90</v>
      </c>
      <c r="G12" s="95" t="s">
        <v>963</v>
      </c>
      <c r="H12" s="95" t="s">
        <v>963</v>
      </c>
      <c r="I12" s="93">
        <v>1100600</v>
      </c>
      <c r="J12" s="93">
        <v>1100600</v>
      </c>
      <c r="K12" s="93">
        <v>0</v>
      </c>
    </row>
    <row r="13" spans="1:12" ht="16.5" customHeight="1" x14ac:dyDescent="0.3">
      <c r="A13" s="76">
        <v>7</v>
      </c>
      <c r="B13" s="77" t="s">
        <v>1232</v>
      </c>
      <c r="C13" s="76" t="s">
        <v>934</v>
      </c>
      <c r="D13" s="76" t="s">
        <v>931</v>
      </c>
      <c r="E13" s="77" t="s">
        <v>139</v>
      </c>
      <c r="F13" s="78" t="s">
        <v>90</v>
      </c>
      <c r="G13" s="94"/>
      <c r="H13" s="65" t="s">
        <v>963</v>
      </c>
      <c r="I13" s="93">
        <v>343000</v>
      </c>
      <c r="J13" s="93">
        <v>343000</v>
      </c>
      <c r="K13" s="93">
        <v>0</v>
      </c>
    </row>
    <row r="14" spans="1:12" ht="16.5" customHeight="1" x14ac:dyDescent="0.3">
      <c r="A14" s="76">
        <v>8</v>
      </c>
      <c r="B14" s="77" t="s">
        <v>1367</v>
      </c>
      <c r="C14" s="76" t="s">
        <v>934</v>
      </c>
      <c r="D14" s="76" t="s">
        <v>931</v>
      </c>
      <c r="E14" s="77" t="s">
        <v>172</v>
      </c>
      <c r="F14" s="78" t="s">
        <v>90</v>
      </c>
      <c r="G14" s="63" t="s">
        <v>949</v>
      </c>
      <c r="H14" s="65" t="s">
        <v>963</v>
      </c>
      <c r="I14" s="93">
        <v>8159641</v>
      </c>
      <c r="J14" s="93">
        <v>8159641</v>
      </c>
      <c r="K14" s="93">
        <v>0</v>
      </c>
    </row>
    <row r="15" spans="1:12" ht="16.5" customHeight="1" x14ac:dyDescent="0.3">
      <c r="A15" s="76">
        <v>9</v>
      </c>
      <c r="B15" s="77" t="s">
        <v>1233</v>
      </c>
      <c r="C15" s="76" t="s">
        <v>934</v>
      </c>
      <c r="D15" s="76" t="s">
        <v>931</v>
      </c>
      <c r="E15" s="77" t="s">
        <v>228</v>
      </c>
      <c r="F15" s="78" t="s">
        <v>90</v>
      </c>
      <c r="G15" s="71"/>
      <c r="H15" s="95" t="s">
        <v>963</v>
      </c>
      <c r="I15" s="93">
        <v>2122399</v>
      </c>
      <c r="J15" s="93">
        <v>2122399</v>
      </c>
      <c r="K15" s="93">
        <v>0</v>
      </c>
    </row>
    <row r="16" spans="1:12" ht="16.5" customHeight="1" x14ac:dyDescent="0.3">
      <c r="A16" s="76">
        <v>10</v>
      </c>
      <c r="B16" s="77" t="s">
        <v>1234</v>
      </c>
      <c r="C16" s="76" t="s">
        <v>934</v>
      </c>
      <c r="D16" s="76" t="s">
        <v>931</v>
      </c>
      <c r="E16" s="77" t="s">
        <v>106</v>
      </c>
      <c r="F16" s="78" t="s">
        <v>90</v>
      </c>
      <c r="G16" s="96" t="s">
        <v>949</v>
      </c>
      <c r="H16" s="95" t="s">
        <v>963</v>
      </c>
      <c r="I16" s="93">
        <v>870020</v>
      </c>
      <c r="J16" s="93">
        <v>870020</v>
      </c>
      <c r="K16" s="93">
        <v>0</v>
      </c>
    </row>
    <row r="17" spans="1:11" ht="16.5" customHeight="1" x14ac:dyDescent="0.3">
      <c r="A17" s="76">
        <v>11</v>
      </c>
      <c r="B17" s="77" t="s">
        <v>1235</v>
      </c>
      <c r="C17" s="76" t="s">
        <v>934</v>
      </c>
      <c r="D17" s="76" t="s">
        <v>931</v>
      </c>
      <c r="E17" s="77" t="s">
        <v>172</v>
      </c>
      <c r="F17" s="78" t="s">
        <v>90</v>
      </c>
      <c r="G17" s="96" t="s">
        <v>949</v>
      </c>
      <c r="H17" s="65" t="s">
        <v>963</v>
      </c>
      <c r="I17" s="93">
        <v>732610.42</v>
      </c>
      <c r="J17" s="93">
        <v>732610.42</v>
      </c>
      <c r="K17" s="93">
        <v>0</v>
      </c>
    </row>
    <row r="18" spans="1:11" ht="16.5" customHeight="1" x14ac:dyDescent="0.3">
      <c r="A18" s="76">
        <v>12</v>
      </c>
      <c r="B18" s="77" t="s">
        <v>1236</v>
      </c>
      <c r="C18" s="76" t="s">
        <v>934</v>
      </c>
      <c r="D18" s="76" t="s">
        <v>931</v>
      </c>
      <c r="E18" s="77" t="s">
        <v>172</v>
      </c>
      <c r="F18" s="78" t="s">
        <v>90</v>
      </c>
      <c r="G18" s="63" t="s">
        <v>949</v>
      </c>
      <c r="H18" s="65" t="s">
        <v>963</v>
      </c>
      <c r="I18" s="93">
        <v>13031189.02</v>
      </c>
      <c r="J18" s="93">
        <v>13031189.02</v>
      </c>
      <c r="K18" s="93">
        <v>0</v>
      </c>
    </row>
    <row r="19" spans="1:11" ht="16.5" customHeight="1" x14ac:dyDescent="0.3">
      <c r="A19" s="76">
        <v>13</v>
      </c>
      <c r="B19" s="77" t="s">
        <v>1237</v>
      </c>
      <c r="C19" s="76" t="s">
        <v>934</v>
      </c>
      <c r="D19" s="76" t="s">
        <v>931</v>
      </c>
      <c r="E19" s="77" t="s">
        <v>139</v>
      </c>
      <c r="F19" s="78" t="s">
        <v>90</v>
      </c>
      <c r="G19" s="71"/>
      <c r="H19" s="65" t="s">
        <v>963</v>
      </c>
      <c r="I19" s="93">
        <v>593871.57999999996</v>
      </c>
      <c r="J19" s="93">
        <v>593871.57999999996</v>
      </c>
      <c r="K19" s="93">
        <v>0</v>
      </c>
    </row>
    <row r="20" spans="1:11" ht="16.5" customHeight="1" x14ac:dyDescent="0.3">
      <c r="A20" s="76">
        <v>14</v>
      </c>
      <c r="B20" s="77" t="s">
        <v>1238</v>
      </c>
      <c r="C20" s="76" t="s">
        <v>934</v>
      </c>
      <c r="D20" s="76" t="s">
        <v>931</v>
      </c>
      <c r="E20" s="77" t="s">
        <v>102</v>
      </c>
      <c r="F20" s="78" t="s">
        <v>90</v>
      </c>
      <c r="G20" s="63" t="s">
        <v>949</v>
      </c>
      <c r="H20" s="65" t="s">
        <v>963</v>
      </c>
      <c r="I20" s="93">
        <v>8902899</v>
      </c>
      <c r="J20" s="93">
        <v>8902899</v>
      </c>
      <c r="K20" s="93">
        <v>0</v>
      </c>
    </row>
    <row r="21" spans="1:11" ht="16.5" customHeight="1" x14ac:dyDescent="0.3">
      <c r="A21" s="76">
        <v>15</v>
      </c>
      <c r="B21" s="77" t="s">
        <v>1239</v>
      </c>
      <c r="C21" s="76" t="s">
        <v>934</v>
      </c>
      <c r="D21" s="76" t="s">
        <v>931</v>
      </c>
      <c r="E21" s="77" t="s">
        <v>106</v>
      </c>
      <c r="F21" s="78" t="s">
        <v>90</v>
      </c>
      <c r="G21" s="65" t="s">
        <v>963</v>
      </c>
      <c r="H21" s="65" t="s">
        <v>963</v>
      </c>
      <c r="I21" s="93">
        <v>2048538.7</v>
      </c>
      <c r="J21" s="93">
        <v>2048538.7</v>
      </c>
      <c r="K21" s="93">
        <v>0</v>
      </c>
    </row>
    <row r="22" spans="1:11" ht="16.5" customHeight="1" x14ac:dyDescent="0.3">
      <c r="A22" s="76">
        <v>16</v>
      </c>
      <c r="B22" s="77" t="s">
        <v>1240</v>
      </c>
      <c r="C22" s="76" t="s">
        <v>934</v>
      </c>
      <c r="D22" s="76" t="s">
        <v>931</v>
      </c>
      <c r="E22" s="77" t="s">
        <v>139</v>
      </c>
      <c r="F22" s="78" t="s">
        <v>90</v>
      </c>
      <c r="G22" s="71"/>
      <c r="H22" s="65" t="s">
        <v>963</v>
      </c>
      <c r="I22" s="93">
        <v>2721795</v>
      </c>
      <c r="J22" s="93">
        <v>2721795</v>
      </c>
      <c r="K22" s="93">
        <v>0</v>
      </c>
    </row>
    <row r="23" spans="1:11" ht="16.5" customHeight="1" x14ac:dyDescent="0.3">
      <c r="A23" s="76">
        <v>17</v>
      </c>
      <c r="B23" s="77" t="s">
        <v>1241</v>
      </c>
      <c r="C23" s="76" t="s">
        <v>934</v>
      </c>
      <c r="D23" s="76" t="s">
        <v>931</v>
      </c>
      <c r="E23" s="77" t="s">
        <v>106</v>
      </c>
      <c r="F23" s="78" t="s">
        <v>90</v>
      </c>
      <c r="G23" s="65" t="s">
        <v>963</v>
      </c>
      <c r="H23" s="65" t="s">
        <v>963</v>
      </c>
      <c r="I23" s="93">
        <v>1706645.85</v>
      </c>
      <c r="J23" s="93">
        <v>1706645.85</v>
      </c>
      <c r="K23" s="93">
        <v>0</v>
      </c>
    </row>
    <row r="24" spans="1:11" ht="16.5" customHeight="1" x14ac:dyDescent="0.3">
      <c r="A24" s="76">
        <v>18</v>
      </c>
      <c r="B24" s="77" t="s">
        <v>1242</v>
      </c>
      <c r="C24" s="76" t="s">
        <v>934</v>
      </c>
      <c r="D24" s="76" t="s">
        <v>931</v>
      </c>
      <c r="E24" s="77" t="s">
        <v>102</v>
      </c>
      <c r="F24" s="78" t="s">
        <v>90</v>
      </c>
      <c r="G24" s="94"/>
      <c r="H24" s="65" t="s">
        <v>963</v>
      </c>
      <c r="I24" s="93">
        <v>3739085</v>
      </c>
      <c r="J24" s="93">
        <v>3739085</v>
      </c>
      <c r="K24" s="93">
        <v>0</v>
      </c>
    </row>
    <row r="25" spans="1:11" ht="16.5" customHeight="1" x14ac:dyDescent="0.3">
      <c r="A25" s="76">
        <v>19</v>
      </c>
      <c r="B25" s="77" t="s">
        <v>1243</v>
      </c>
      <c r="C25" s="76" t="s">
        <v>934</v>
      </c>
      <c r="D25" s="76" t="s">
        <v>931</v>
      </c>
      <c r="E25" s="77" t="s">
        <v>102</v>
      </c>
      <c r="F25" s="78" t="s">
        <v>90</v>
      </c>
      <c r="G25" s="71"/>
      <c r="H25" s="65" t="s">
        <v>963</v>
      </c>
      <c r="I25" s="93">
        <v>5320010</v>
      </c>
      <c r="J25" s="93">
        <v>5320010</v>
      </c>
      <c r="K25" s="93">
        <v>0</v>
      </c>
    </row>
    <row r="26" spans="1:11" ht="16.5" customHeight="1" x14ac:dyDescent="0.3">
      <c r="A26" s="76">
        <v>20</v>
      </c>
      <c r="B26" s="77" t="s">
        <v>148</v>
      </c>
      <c r="C26" s="76" t="s">
        <v>934</v>
      </c>
      <c r="D26" s="76" t="s">
        <v>933</v>
      </c>
      <c r="E26" s="77" t="s">
        <v>148</v>
      </c>
      <c r="F26" s="80" t="s">
        <v>107</v>
      </c>
      <c r="G26" s="65" t="s">
        <v>963</v>
      </c>
      <c r="H26" s="65" t="s">
        <v>963</v>
      </c>
      <c r="I26" s="93">
        <v>10920794</v>
      </c>
      <c r="J26" s="93">
        <v>10920794</v>
      </c>
      <c r="K26" s="93">
        <v>0</v>
      </c>
    </row>
    <row r="27" spans="1:11" ht="16.5" customHeight="1" x14ac:dyDescent="0.3">
      <c r="A27" s="76">
        <v>21</v>
      </c>
      <c r="B27" s="77" t="s">
        <v>1244</v>
      </c>
      <c r="C27" s="76" t="s">
        <v>934</v>
      </c>
      <c r="D27" s="76" t="s">
        <v>932</v>
      </c>
      <c r="E27" s="77" t="s">
        <v>172</v>
      </c>
      <c r="F27" s="80" t="s">
        <v>107</v>
      </c>
      <c r="G27" s="65" t="s">
        <v>963</v>
      </c>
      <c r="H27" s="65" t="s">
        <v>963</v>
      </c>
      <c r="I27" s="93">
        <v>3340756</v>
      </c>
      <c r="J27" s="93">
        <v>3340756</v>
      </c>
      <c r="K27" s="93">
        <v>0</v>
      </c>
    </row>
    <row r="28" spans="1:11" ht="16.5" customHeight="1" x14ac:dyDescent="0.3">
      <c r="A28" s="76">
        <v>22</v>
      </c>
      <c r="B28" s="77" t="s">
        <v>1368</v>
      </c>
      <c r="C28" s="76" t="s">
        <v>934</v>
      </c>
      <c r="D28" s="76" t="s">
        <v>935</v>
      </c>
      <c r="E28" s="77" t="s">
        <v>172</v>
      </c>
      <c r="F28" s="80" t="s">
        <v>107</v>
      </c>
      <c r="G28" s="65" t="s">
        <v>963</v>
      </c>
      <c r="H28" s="65" t="s">
        <v>963</v>
      </c>
      <c r="I28" s="93">
        <v>4217616.82</v>
      </c>
      <c r="J28" s="93">
        <v>4217616.82</v>
      </c>
      <c r="K28" s="93">
        <v>0</v>
      </c>
    </row>
    <row r="29" spans="1:11" ht="16.5" customHeight="1" x14ac:dyDescent="0.3">
      <c r="A29" s="76">
        <v>23</v>
      </c>
      <c r="B29" s="77" t="s">
        <v>1245</v>
      </c>
      <c r="C29" s="76" t="s">
        <v>934</v>
      </c>
      <c r="D29" s="76" t="s">
        <v>931</v>
      </c>
      <c r="E29" s="77" t="s">
        <v>106</v>
      </c>
      <c r="F29" s="80" t="s">
        <v>107</v>
      </c>
      <c r="G29" s="65" t="s">
        <v>963</v>
      </c>
      <c r="H29" s="65" t="s">
        <v>963</v>
      </c>
      <c r="I29" s="93">
        <v>700700</v>
      </c>
      <c r="J29" s="93">
        <v>700700</v>
      </c>
      <c r="K29" s="93">
        <v>0</v>
      </c>
    </row>
    <row r="30" spans="1:11" ht="16.5" customHeight="1" x14ac:dyDescent="0.3">
      <c r="A30" s="76">
        <v>24</v>
      </c>
      <c r="B30" s="77" t="s">
        <v>1246</v>
      </c>
      <c r="C30" s="76" t="s">
        <v>934</v>
      </c>
      <c r="D30" s="76" t="s">
        <v>931</v>
      </c>
      <c r="E30" s="77" t="s">
        <v>172</v>
      </c>
      <c r="F30" s="80" t="s">
        <v>107</v>
      </c>
      <c r="G30" s="94"/>
      <c r="H30" s="65" t="s">
        <v>963</v>
      </c>
      <c r="I30" s="93">
        <v>2518789</v>
      </c>
      <c r="J30" s="93">
        <v>2518789</v>
      </c>
      <c r="K30" s="93">
        <v>0</v>
      </c>
    </row>
    <row r="31" spans="1:11" ht="16.5" customHeight="1" x14ac:dyDescent="0.3">
      <c r="A31" s="76">
        <v>25</v>
      </c>
      <c r="B31" s="77" t="s">
        <v>1247</v>
      </c>
      <c r="C31" s="76" t="s">
        <v>934</v>
      </c>
      <c r="D31" s="76" t="s">
        <v>931</v>
      </c>
      <c r="E31" s="77" t="s">
        <v>295</v>
      </c>
      <c r="F31" s="80" t="s">
        <v>107</v>
      </c>
      <c r="G31" s="66" t="s">
        <v>977</v>
      </c>
      <c r="H31" s="65" t="s">
        <v>963</v>
      </c>
      <c r="I31" s="93">
        <v>4979533.99</v>
      </c>
      <c r="J31" s="93">
        <v>4979533.99</v>
      </c>
      <c r="K31" s="93">
        <v>0</v>
      </c>
    </row>
    <row r="32" spans="1:11" ht="16.5" customHeight="1" x14ac:dyDescent="0.3">
      <c r="A32" s="76">
        <v>26</v>
      </c>
      <c r="B32" s="77" t="s">
        <v>1248</v>
      </c>
      <c r="C32" s="76" t="s">
        <v>934</v>
      </c>
      <c r="D32" s="76" t="s">
        <v>931</v>
      </c>
      <c r="E32" s="77" t="s">
        <v>295</v>
      </c>
      <c r="F32" s="80" t="s">
        <v>107</v>
      </c>
      <c r="G32" s="63" t="s">
        <v>949</v>
      </c>
      <c r="H32" s="65" t="s">
        <v>963</v>
      </c>
      <c r="I32" s="93">
        <v>1199625</v>
      </c>
      <c r="J32" s="93">
        <v>1199625</v>
      </c>
      <c r="K32" s="93">
        <v>0</v>
      </c>
    </row>
    <row r="33" spans="1:12" ht="16.5" customHeight="1" x14ac:dyDescent="0.3">
      <c r="A33" s="76">
        <v>27</v>
      </c>
      <c r="B33" s="77" t="s">
        <v>1249</v>
      </c>
      <c r="C33" s="76" t="s">
        <v>934</v>
      </c>
      <c r="D33" s="76" t="s">
        <v>931</v>
      </c>
      <c r="E33" s="77" t="s">
        <v>295</v>
      </c>
      <c r="F33" s="80" t="s">
        <v>107</v>
      </c>
      <c r="G33" s="97" t="s">
        <v>977</v>
      </c>
      <c r="H33" s="95" t="s">
        <v>963</v>
      </c>
      <c r="I33" s="93">
        <v>2032944.58</v>
      </c>
      <c r="J33" s="93">
        <v>2032944.58</v>
      </c>
      <c r="K33" s="93">
        <v>0</v>
      </c>
    </row>
    <row r="34" spans="1:12" ht="16.5" customHeight="1" x14ac:dyDescent="0.3">
      <c r="A34" s="76">
        <v>28</v>
      </c>
      <c r="B34" s="77" t="s">
        <v>1250</v>
      </c>
      <c r="C34" s="76" t="s">
        <v>934</v>
      </c>
      <c r="D34" s="76" t="s">
        <v>931</v>
      </c>
      <c r="E34" s="77" t="s">
        <v>172</v>
      </c>
      <c r="F34" s="80" t="s">
        <v>107</v>
      </c>
      <c r="G34" s="65" t="s">
        <v>963</v>
      </c>
      <c r="H34" s="65" t="s">
        <v>963</v>
      </c>
      <c r="I34" s="93">
        <v>4890531</v>
      </c>
      <c r="J34" s="93">
        <v>4890531</v>
      </c>
      <c r="K34" s="93">
        <v>0</v>
      </c>
    </row>
    <row r="35" spans="1:12" ht="16.5" customHeight="1" x14ac:dyDescent="0.3">
      <c r="A35" s="76">
        <v>29</v>
      </c>
      <c r="B35" s="77" t="s">
        <v>1369</v>
      </c>
      <c r="C35" s="76" t="s">
        <v>934</v>
      </c>
      <c r="D35" s="76" t="s">
        <v>931</v>
      </c>
      <c r="E35" s="77" t="s">
        <v>228</v>
      </c>
      <c r="F35" s="80" t="s">
        <v>107</v>
      </c>
      <c r="G35" s="65" t="s">
        <v>963</v>
      </c>
      <c r="H35" s="65" t="s">
        <v>963</v>
      </c>
      <c r="I35" s="93">
        <v>6062950</v>
      </c>
      <c r="J35" s="93">
        <v>6062950</v>
      </c>
      <c r="K35" s="93">
        <v>0</v>
      </c>
    </row>
    <row r="36" spans="1:12" ht="16.5" customHeight="1" x14ac:dyDescent="0.3">
      <c r="A36" s="76">
        <v>30</v>
      </c>
      <c r="B36" s="88" t="s">
        <v>1251</v>
      </c>
      <c r="C36" s="87" t="s">
        <v>934</v>
      </c>
      <c r="D36" s="87" t="s">
        <v>932</v>
      </c>
      <c r="E36" s="88" t="s">
        <v>106</v>
      </c>
      <c r="F36" s="69" t="s">
        <v>82</v>
      </c>
      <c r="G36" s="65" t="s">
        <v>963</v>
      </c>
      <c r="H36" s="65" t="s">
        <v>963</v>
      </c>
      <c r="I36" s="92">
        <v>5711955</v>
      </c>
      <c r="J36" s="92">
        <v>5711955</v>
      </c>
      <c r="K36" s="92">
        <v>0</v>
      </c>
    </row>
    <row r="37" spans="1:12" ht="16.5" customHeight="1" x14ac:dyDescent="0.3">
      <c r="A37" s="76">
        <v>31</v>
      </c>
      <c r="B37" s="77" t="s">
        <v>1252</v>
      </c>
      <c r="C37" s="76" t="s">
        <v>934</v>
      </c>
      <c r="D37" s="76" t="s">
        <v>931</v>
      </c>
      <c r="E37" s="77" t="s">
        <v>139</v>
      </c>
      <c r="F37" s="69" t="s">
        <v>82</v>
      </c>
      <c r="G37" s="95" t="s">
        <v>963</v>
      </c>
      <c r="H37" s="65" t="s">
        <v>963</v>
      </c>
      <c r="I37" s="93">
        <v>21157819.420000002</v>
      </c>
      <c r="J37" s="93">
        <v>21157819.420000002</v>
      </c>
      <c r="K37" s="93">
        <v>0</v>
      </c>
    </row>
    <row r="38" spans="1:12" ht="16.5" customHeight="1" x14ac:dyDescent="0.3">
      <c r="A38" s="76">
        <v>32</v>
      </c>
      <c r="B38" s="77" t="s">
        <v>1253</v>
      </c>
      <c r="C38" s="76" t="s">
        <v>934</v>
      </c>
      <c r="D38" s="76" t="s">
        <v>931</v>
      </c>
      <c r="E38" s="77" t="s">
        <v>139</v>
      </c>
      <c r="F38" s="69" t="s">
        <v>82</v>
      </c>
      <c r="G38" s="65" t="s">
        <v>963</v>
      </c>
      <c r="H38" s="65" t="s">
        <v>963</v>
      </c>
      <c r="I38" s="93">
        <v>15629727.359999999</v>
      </c>
      <c r="J38" s="93">
        <v>15629727.359999999</v>
      </c>
      <c r="K38" s="93">
        <v>0</v>
      </c>
    </row>
    <row r="39" spans="1:12" s="73" customFormat="1" ht="16.5" customHeight="1" x14ac:dyDescent="0.25">
      <c r="A39" s="98" t="s">
        <v>1215</v>
      </c>
      <c r="B39" s="99"/>
      <c r="C39" s="99"/>
      <c r="D39" s="99"/>
      <c r="E39" s="101"/>
      <c r="F39" s="101"/>
      <c r="G39" s="101"/>
      <c r="H39" s="102"/>
      <c r="I39" s="100">
        <f>SUM(I7:I38)</f>
        <v>150168947.63999999</v>
      </c>
      <c r="J39" s="100">
        <f>SUM(J7:J38)</f>
        <v>150168947.63999999</v>
      </c>
      <c r="K39" s="100">
        <f>SUM(K7:K38)</f>
        <v>0</v>
      </c>
    </row>
    <row r="40" spans="1:12" s="103" customFormat="1" ht="16.5" customHeight="1" x14ac:dyDescent="0.3">
      <c r="A40" s="111" t="s">
        <v>1217</v>
      </c>
      <c r="B40" s="112"/>
      <c r="C40" s="112"/>
      <c r="D40" s="112"/>
      <c r="E40" s="112"/>
      <c r="F40" s="112"/>
      <c r="G40" s="112"/>
      <c r="H40" s="112"/>
      <c r="I40" s="112"/>
      <c r="J40" s="112"/>
      <c r="K40" s="113"/>
      <c r="L40" s="73"/>
    </row>
    <row r="41" spans="1:12" ht="16.5" customHeight="1" x14ac:dyDescent="0.3">
      <c r="A41" s="76">
        <v>33</v>
      </c>
      <c r="B41" s="77" t="s">
        <v>1254</v>
      </c>
      <c r="C41" s="76" t="s">
        <v>934</v>
      </c>
      <c r="D41" s="76" t="s">
        <v>932</v>
      </c>
      <c r="E41" s="77" t="s">
        <v>336</v>
      </c>
      <c r="F41" s="78" t="s">
        <v>90</v>
      </c>
      <c r="G41" s="71"/>
      <c r="H41" s="95" t="s">
        <v>963</v>
      </c>
      <c r="I41" s="93">
        <v>777470</v>
      </c>
      <c r="J41" s="93">
        <v>777470</v>
      </c>
      <c r="K41" s="93">
        <v>0</v>
      </c>
    </row>
    <row r="42" spans="1:12" ht="16.5" customHeight="1" x14ac:dyDescent="0.3">
      <c r="A42" s="76">
        <v>34</v>
      </c>
      <c r="B42" s="77" t="s">
        <v>1370</v>
      </c>
      <c r="C42" s="76" t="s">
        <v>934</v>
      </c>
      <c r="D42" s="76" t="s">
        <v>931</v>
      </c>
      <c r="E42" s="77" t="s">
        <v>197</v>
      </c>
      <c r="F42" s="78" t="s">
        <v>90</v>
      </c>
      <c r="G42" s="94"/>
      <c r="H42" s="65" t="s">
        <v>963</v>
      </c>
      <c r="I42" s="93">
        <v>4585172</v>
      </c>
      <c r="J42" s="93">
        <v>4585172</v>
      </c>
      <c r="K42" s="93">
        <v>0</v>
      </c>
    </row>
    <row r="43" spans="1:12" ht="16.5" customHeight="1" x14ac:dyDescent="0.3">
      <c r="A43" s="76">
        <v>35</v>
      </c>
      <c r="B43" s="77" t="s">
        <v>1371</v>
      </c>
      <c r="C43" s="76" t="s">
        <v>934</v>
      </c>
      <c r="D43" s="76" t="s">
        <v>931</v>
      </c>
      <c r="E43" s="77" t="s">
        <v>197</v>
      </c>
      <c r="F43" s="78" t="s">
        <v>90</v>
      </c>
      <c r="G43" s="95" t="s">
        <v>963</v>
      </c>
      <c r="H43" s="65" t="s">
        <v>963</v>
      </c>
      <c r="I43" s="93">
        <v>2230774.6</v>
      </c>
      <c r="J43" s="93">
        <v>2230774.6</v>
      </c>
      <c r="K43" s="93">
        <v>0</v>
      </c>
    </row>
    <row r="44" spans="1:12" ht="16.5" customHeight="1" x14ac:dyDescent="0.3">
      <c r="A44" s="76">
        <v>36</v>
      </c>
      <c r="B44" s="77" t="s">
        <v>1372</v>
      </c>
      <c r="C44" s="76" t="s">
        <v>934</v>
      </c>
      <c r="D44" s="76" t="s">
        <v>931</v>
      </c>
      <c r="E44" s="77" t="s">
        <v>343</v>
      </c>
      <c r="F44" s="78" t="s">
        <v>90</v>
      </c>
      <c r="G44" s="65" t="s">
        <v>963</v>
      </c>
      <c r="H44" s="65" t="s">
        <v>963</v>
      </c>
      <c r="I44" s="93">
        <v>2342478.04</v>
      </c>
      <c r="J44" s="93">
        <v>2342478.04</v>
      </c>
      <c r="K44" s="93">
        <v>0</v>
      </c>
    </row>
    <row r="45" spans="1:12" ht="16.5" customHeight="1" x14ac:dyDescent="0.3">
      <c r="A45" s="76">
        <v>37</v>
      </c>
      <c r="B45" s="77" t="s">
        <v>1101</v>
      </c>
      <c r="C45" s="76" t="s">
        <v>934</v>
      </c>
      <c r="D45" s="76" t="s">
        <v>933</v>
      </c>
      <c r="E45" s="77" t="s">
        <v>163</v>
      </c>
      <c r="F45" s="80" t="s">
        <v>107</v>
      </c>
      <c r="G45" s="65" t="s">
        <v>963</v>
      </c>
      <c r="H45" s="65" t="s">
        <v>963</v>
      </c>
      <c r="I45" s="93">
        <v>14637816</v>
      </c>
      <c r="J45" s="93">
        <v>14637816</v>
      </c>
      <c r="K45" s="93">
        <v>0</v>
      </c>
    </row>
    <row r="46" spans="1:12" ht="16.5" customHeight="1" x14ac:dyDescent="0.3">
      <c r="A46" s="76">
        <v>38</v>
      </c>
      <c r="B46" s="77" t="s">
        <v>1255</v>
      </c>
      <c r="C46" s="76" t="s">
        <v>934</v>
      </c>
      <c r="D46" s="76" t="s">
        <v>932</v>
      </c>
      <c r="E46" s="77" t="s">
        <v>256</v>
      </c>
      <c r="F46" s="80" t="s">
        <v>107</v>
      </c>
      <c r="G46" s="63" t="s">
        <v>949</v>
      </c>
      <c r="H46" s="65" t="s">
        <v>963</v>
      </c>
      <c r="I46" s="93">
        <v>729721</v>
      </c>
      <c r="J46" s="93">
        <v>729721</v>
      </c>
      <c r="K46" s="93">
        <v>0</v>
      </c>
    </row>
    <row r="47" spans="1:12" ht="16.5" customHeight="1" x14ac:dyDescent="0.3">
      <c r="A47" s="76">
        <v>39</v>
      </c>
      <c r="B47" s="77" t="s">
        <v>1373</v>
      </c>
      <c r="C47" s="76" t="s">
        <v>934</v>
      </c>
      <c r="D47" s="76" t="s">
        <v>935</v>
      </c>
      <c r="E47" s="77" t="s">
        <v>256</v>
      </c>
      <c r="F47" s="80" t="s">
        <v>107</v>
      </c>
      <c r="G47" s="65" t="s">
        <v>963</v>
      </c>
      <c r="H47" s="65" t="s">
        <v>963</v>
      </c>
      <c r="I47" s="93">
        <v>2110789.7599999998</v>
      </c>
      <c r="J47" s="93">
        <v>2110789.7599999998</v>
      </c>
      <c r="K47" s="93">
        <v>0</v>
      </c>
    </row>
    <row r="48" spans="1:12" ht="16.5" customHeight="1" x14ac:dyDescent="0.3">
      <c r="A48" s="76">
        <v>40</v>
      </c>
      <c r="B48" s="77" t="s">
        <v>1374</v>
      </c>
      <c r="C48" s="76" t="s">
        <v>934</v>
      </c>
      <c r="D48" s="76" t="s">
        <v>931</v>
      </c>
      <c r="E48" s="77" t="s">
        <v>336</v>
      </c>
      <c r="F48" s="80" t="s">
        <v>107</v>
      </c>
      <c r="G48" s="95" t="s">
        <v>963</v>
      </c>
      <c r="H48" s="65" t="s">
        <v>963</v>
      </c>
      <c r="I48" s="93">
        <v>1581562</v>
      </c>
      <c r="J48" s="93">
        <v>1581562</v>
      </c>
      <c r="K48" s="93">
        <v>0</v>
      </c>
    </row>
    <row r="49" spans="1:12" ht="16.5" customHeight="1" x14ac:dyDescent="0.3">
      <c r="A49" s="76">
        <v>41</v>
      </c>
      <c r="B49" s="77" t="s">
        <v>1375</v>
      </c>
      <c r="C49" s="76" t="s">
        <v>934</v>
      </c>
      <c r="D49" s="76" t="s">
        <v>931</v>
      </c>
      <c r="E49" s="77" t="s">
        <v>336</v>
      </c>
      <c r="F49" s="80" t="s">
        <v>107</v>
      </c>
      <c r="G49" s="65" t="s">
        <v>963</v>
      </c>
      <c r="H49" s="65" t="s">
        <v>963</v>
      </c>
      <c r="I49" s="93">
        <v>2232608.1800000002</v>
      </c>
      <c r="J49" s="93">
        <v>2232608.1800000002</v>
      </c>
      <c r="K49" s="93">
        <v>0</v>
      </c>
    </row>
    <row r="50" spans="1:12" ht="16.5" customHeight="1" x14ac:dyDescent="0.3">
      <c r="A50" s="76">
        <v>42</v>
      </c>
      <c r="B50" s="77" t="s">
        <v>1376</v>
      </c>
      <c r="C50" s="76" t="s">
        <v>934</v>
      </c>
      <c r="D50" s="76" t="s">
        <v>931</v>
      </c>
      <c r="E50" s="77" t="s">
        <v>197</v>
      </c>
      <c r="F50" s="80" t="s">
        <v>107</v>
      </c>
      <c r="G50" s="66" t="s">
        <v>977</v>
      </c>
      <c r="H50" s="65" t="s">
        <v>963</v>
      </c>
      <c r="I50" s="93">
        <v>1695723</v>
      </c>
      <c r="J50" s="93">
        <v>1695723</v>
      </c>
      <c r="K50" s="93">
        <v>0</v>
      </c>
    </row>
    <row r="51" spans="1:12" ht="16.5" customHeight="1" x14ac:dyDescent="0.3">
      <c r="A51" s="76">
        <v>43</v>
      </c>
      <c r="B51" s="77" t="s">
        <v>1377</v>
      </c>
      <c r="C51" s="76" t="s">
        <v>934</v>
      </c>
      <c r="D51" s="76" t="s">
        <v>931</v>
      </c>
      <c r="E51" s="77" t="s">
        <v>343</v>
      </c>
      <c r="F51" s="80" t="s">
        <v>107</v>
      </c>
      <c r="G51" s="95" t="s">
        <v>963</v>
      </c>
      <c r="H51" s="65" t="s">
        <v>963</v>
      </c>
      <c r="I51" s="93">
        <v>2880430</v>
      </c>
      <c r="J51" s="93">
        <v>2880430</v>
      </c>
      <c r="K51" s="93">
        <v>0</v>
      </c>
    </row>
    <row r="52" spans="1:12" ht="16.5" customHeight="1" x14ac:dyDescent="0.3">
      <c r="A52" s="76">
        <v>44</v>
      </c>
      <c r="B52" s="77" t="s">
        <v>1378</v>
      </c>
      <c r="C52" s="76" t="s">
        <v>934</v>
      </c>
      <c r="D52" s="76" t="s">
        <v>931</v>
      </c>
      <c r="E52" s="77" t="s">
        <v>256</v>
      </c>
      <c r="F52" s="80" t="s">
        <v>107</v>
      </c>
      <c r="G52" s="65" t="s">
        <v>963</v>
      </c>
      <c r="H52" s="65" t="s">
        <v>963</v>
      </c>
      <c r="I52" s="93">
        <v>8227648.9699999997</v>
      </c>
      <c r="J52" s="93">
        <v>8227648.9699999997</v>
      </c>
      <c r="K52" s="93">
        <v>0</v>
      </c>
    </row>
    <row r="53" spans="1:12" ht="16.5" customHeight="1" x14ac:dyDescent="0.3">
      <c r="A53" s="76">
        <v>45</v>
      </c>
      <c r="B53" s="77" t="s">
        <v>1379</v>
      </c>
      <c r="C53" s="76" t="s">
        <v>934</v>
      </c>
      <c r="D53" s="76" t="s">
        <v>931</v>
      </c>
      <c r="E53" s="77" t="s">
        <v>343</v>
      </c>
      <c r="F53" s="80" t="s">
        <v>107</v>
      </c>
      <c r="G53" s="95" t="s">
        <v>963</v>
      </c>
      <c r="H53" s="95" t="s">
        <v>963</v>
      </c>
      <c r="I53" s="93">
        <v>3052149.96</v>
      </c>
      <c r="J53" s="93">
        <v>3052149.96</v>
      </c>
      <c r="K53" s="93">
        <v>0</v>
      </c>
    </row>
    <row r="54" spans="1:12" ht="16.5" customHeight="1" x14ac:dyDescent="0.3">
      <c r="A54" s="76">
        <v>46</v>
      </c>
      <c r="B54" s="77" t="s">
        <v>1380</v>
      </c>
      <c r="C54" s="76" t="s">
        <v>934</v>
      </c>
      <c r="D54" s="76" t="s">
        <v>931</v>
      </c>
      <c r="E54" s="77" t="s">
        <v>336</v>
      </c>
      <c r="F54" s="69" t="s">
        <v>82</v>
      </c>
      <c r="G54" s="95" t="s">
        <v>963</v>
      </c>
      <c r="H54" s="65" t="s">
        <v>963</v>
      </c>
      <c r="I54" s="93">
        <v>3099404</v>
      </c>
      <c r="J54" s="93">
        <v>3099404</v>
      </c>
      <c r="K54" s="93">
        <v>0</v>
      </c>
    </row>
    <row r="55" spans="1:12" ht="16.5" customHeight="1" x14ac:dyDescent="0.3">
      <c r="A55" s="76">
        <v>47</v>
      </c>
      <c r="B55" s="77" t="s">
        <v>1381</v>
      </c>
      <c r="C55" s="76" t="s">
        <v>934</v>
      </c>
      <c r="D55" s="76" t="s">
        <v>931</v>
      </c>
      <c r="E55" s="77" t="s">
        <v>197</v>
      </c>
      <c r="F55" s="69" t="s">
        <v>82</v>
      </c>
      <c r="G55" s="95" t="s">
        <v>963</v>
      </c>
      <c r="H55" s="65" t="s">
        <v>963</v>
      </c>
      <c r="I55" s="93">
        <v>4327118</v>
      </c>
      <c r="J55" s="93">
        <v>4327118</v>
      </c>
      <c r="K55" s="93">
        <v>0</v>
      </c>
    </row>
    <row r="56" spans="1:12" s="73" customFormat="1" ht="16.5" customHeight="1" x14ac:dyDescent="0.25">
      <c r="A56" s="98" t="s">
        <v>1215</v>
      </c>
      <c r="B56" s="99"/>
      <c r="C56" s="99"/>
      <c r="D56" s="99"/>
      <c r="E56" s="101"/>
      <c r="F56" s="101"/>
      <c r="G56" s="101"/>
      <c r="H56" s="102"/>
      <c r="I56" s="100">
        <f>SUM(I41:I55)</f>
        <v>54510865.509999998</v>
      </c>
      <c r="J56" s="100">
        <f>SUM(J41:J55)</f>
        <v>54510865.509999998</v>
      </c>
      <c r="K56" s="100">
        <f>SUM(K41:K55)</f>
        <v>0</v>
      </c>
    </row>
    <row r="57" spans="1:12" s="103" customFormat="1" ht="16.5" customHeight="1" x14ac:dyDescent="0.3">
      <c r="A57" s="111" t="s">
        <v>1218</v>
      </c>
      <c r="B57" s="112"/>
      <c r="C57" s="112"/>
      <c r="D57" s="112"/>
      <c r="E57" s="112"/>
      <c r="F57" s="112"/>
      <c r="G57" s="112"/>
      <c r="H57" s="112"/>
      <c r="I57" s="112"/>
      <c r="J57" s="112"/>
      <c r="K57" s="113"/>
      <c r="L57" s="73"/>
    </row>
    <row r="58" spans="1:12" ht="16.5" customHeight="1" x14ac:dyDescent="0.3">
      <c r="A58" s="76">
        <v>48</v>
      </c>
      <c r="B58" s="77" t="s">
        <v>1382</v>
      </c>
      <c r="C58" s="76" t="s">
        <v>934</v>
      </c>
      <c r="D58" s="76" t="s">
        <v>931</v>
      </c>
      <c r="E58" s="77" t="s">
        <v>240</v>
      </c>
      <c r="F58" s="82" t="s">
        <v>128</v>
      </c>
      <c r="G58" s="94"/>
      <c r="H58" s="94"/>
      <c r="I58" s="93">
        <v>140875</v>
      </c>
      <c r="J58" s="93">
        <v>140875</v>
      </c>
      <c r="K58" s="93">
        <v>0</v>
      </c>
    </row>
    <row r="59" spans="1:12" ht="16.5" customHeight="1" x14ac:dyDescent="0.3">
      <c r="A59" s="76">
        <v>49</v>
      </c>
      <c r="B59" s="77" t="s">
        <v>986</v>
      </c>
      <c r="C59" s="76" t="s">
        <v>934</v>
      </c>
      <c r="D59" s="76" t="s">
        <v>933</v>
      </c>
      <c r="E59" s="77" t="s">
        <v>177</v>
      </c>
      <c r="F59" s="78" t="s">
        <v>90</v>
      </c>
      <c r="G59" s="94"/>
      <c r="H59" s="66" t="s">
        <v>977</v>
      </c>
      <c r="I59" s="93">
        <v>11778786.49</v>
      </c>
      <c r="J59" s="93">
        <v>11778786.49</v>
      </c>
      <c r="K59" s="93">
        <v>0</v>
      </c>
    </row>
    <row r="60" spans="1:12" ht="16.5" customHeight="1" x14ac:dyDescent="0.3">
      <c r="A60" s="76">
        <v>50</v>
      </c>
      <c r="B60" s="77" t="s">
        <v>988</v>
      </c>
      <c r="C60" s="76" t="s">
        <v>934</v>
      </c>
      <c r="D60" s="76" t="s">
        <v>933</v>
      </c>
      <c r="E60" s="77" t="s">
        <v>180</v>
      </c>
      <c r="F60" s="78" t="s">
        <v>90</v>
      </c>
      <c r="G60" s="65" t="s">
        <v>963</v>
      </c>
      <c r="H60" s="65" t="s">
        <v>963</v>
      </c>
      <c r="I60" s="93">
        <v>14679889.720000001</v>
      </c>
      <c r="J60" s="93">
        <v>14679889.720000001</v>
      </c>
      <c r="K60" s="93">
        <v>0</v>
      </c>
    </row>
    <row r="61" spans="1:12" ht="16.5" customHeight="1" x14ac:dyDescent="0.3">
      <c r="A61" s="76">
        <v>51</v>
      </c>
      <c r="B61" s="77" t="s">
        <v>1383</v>
      </c>
      <c r="C61" s="76" t="s">
        <v>934</v>
      </c>
      <c r="D61" s="76" t="s">
        <v>935</v>
      </c>
      <c r="E61" s="77" t="s">
        <v>380</v>
      </c>
      <c r="F61" s="78" t="s">
        <v>90</v>
      </c>
      <c r="G61" s="71"/>
      <c r="H61" s="65" t="s">
        <v>963</v>
      </c>
      <c r="I61" s="93">
        <v>2221741</v>
      </c>
      <c r="J61" s="93">
        <v>2221741</v>
      </c>
      <c r="K61" s="93">
        <v>0</v>
      </c>
    </row>
    <row r="62" spans="1:12" ht="16.5" customHeight="1" x14ac:dyDescent="0.3">
      <c r="A62" s="76">
        <v>52</v>
      </c>
      <c r="B62" s="77" t="s">
        <v>1384</v>
      </c>
      <c r="C62" s="76" t="s">
        <v>934</v>
      </c>
      <c r="D62" s="76" t="s">
        <v>931</v>
      </c>
      <c r="E62" s="77" t="s">
        <v>240</v>
      </c>
      <c r="F62" s="78" t="s">
        <v>90</v>
      </c>
      <c r="G62" s="63" t="s">
        <v>949</v>
      </c>
      <c r="H62" s="65" t="s">
        <v>963</v>
      </c>
      <c r="I62" s="93">
        <v>12983625</v>
      </c>
      <c r="J62" s="93">
        <v>12983625</v>
      </c>
      <c r="K62" s="93">
        <v>0</v>
      </c>
    </row>
    <row r="63" spans="1:12" ht="16.5" customHeight="1" x14ac:dyDescent="0.3">
      <c r="A63" s="76">
        <v>53</v>
      </c>
      <c r="B63" s="77" t="s">
        <v>1100</v>
      </c>
      <c r="C63" s="76" t="s">
        <v>934</v>
      </c>
      <c r="D63" s="76" t="s">
        <v>933</v>
      </c>
      <c r="E63" s="77" t="s">
        <v>189</v>
      </c>
      <c r="F63" s="80" t="s">
        <v>107</v>
      </c>
      <c r="G63" s="65" t="s">
        <v>963</v>
      </c>
      <c r="H63" s="65" t="s">
        <v>963</v>
      </c>
      <c r="I63" s="93">
        <v>1174639</v>
      </c>
      <c r="J63" s="93">
        <v>1174639</v>
      </c>
      <c r="K63" s="93">
        <v>0</v>
      </c>
    </row>
    <row r="64" spans="1:12" ht="16.5" customHeight="1" x14ac:dyDescent="0.3">
      <c r="A64" s="76">
        <v>54</v>
      </c>
      <c r="B64" s="77" t="s">
        <v>379</v>
      </c>
      <c r="C64" s="76" t="s">
        <v>934</v>
      </c>
      <c r="D64" s="76" t="s">
        <v>935</v>
      </c>
      <c r="E64" s="77" t="s">
        <v>380</v>
      </c>
      <c r="F64" s="69" t="s">
        <v>82</v>
      </c>
      <c r="G64" s="65" t="s">
        <v>963</v>
      </c>
      <c r="H64" s="65" t="s">
        <v>963</v>
      </c>
      <c r="I64" s="93">
        <v>6979131</v>
      </c>
      <c r="J64" s="93">
        <v>6979131</v>
      </c>
      <c r="K64" s="93">
        <v>0</v>
      </c>
    </row>
    <row r="65" spans="1:12" s="73" customFormat="1" ht="16.5" customHeight="1" x14ac:dyDescent="0.25">
      <c r="A65" s="98" t="s">
        <v>1215</v>
      </c>
      <c r="B65" s="99"/>
      <c r="C65" s="99"/>
      <c r="D65" s="99"/>
      <c r="E65" s="101"/>
      <c r="F65" s="101"/>
      <c r="G65" s="101"/>
      <c r="H65" s="102"/>
      <c r="I65" s="100">
        <f>SUM(I58:I64)</f>
        <v>49958687.210000001</v>
      </c>
      <c r="J65" s="100">
        <f>SUM(J58:J64)</f>
        <v>49958687.210000001</v>
      </c>
      <c r="K65" s="100">
        <f>SUM(K58:K64)</f>
        <v>0</v>
      </c>
    </row>
    <row r="66" spans="1:12" s="103" customFormat="1" ht="16.5" customHeight="1" x14ac:dyDescent="0.3">
      <c r="A66" s="111" t="s">
        <v>1219</v>
      </c>
      <c r="B66" s="112"/>
      <c r="C66" s="112"/>
      <c r="D66" s="112"/>
      <c r="E66" s="112"/>
      <c r="F66" s="112"/>
      <c r="G66" s="112"/>
      <c r="H66" s="112"/>
      <c r="I66" s="112"/>
      <c r="J66" s="112"/>
      <c r="K66" s="113"/>
      <c r="L66" s="73"/>
    </row>
    <row r="67" spans="1:12" ht="16.5" customHeight="1" x14ac:dyDescent="0.3">
      <c r="A67" s="76">
        <v>55</v>
      </c>
      <c r="B67" s="77" t="s">
        <v>1256</v>
      </c>
      <c r="C67" s="76" t="s">
        <v>934</v>
      </c>
      <c r="D67" s="76" t="s">
        <v>935</v>
      </c>
      <c r="E67" s="77" t="s">
        <v>331</v>
      </c>
      <c r="F67" s="85" t="s">
        <v>128</v>
      </c>
      <c r="G67" s="94"/>
      <c r="H67" s="94"/>
      <c r="I67" s="93">
        <v>3170577.22</v>
      </c>
      <c r="J67" s="93">
        <v>3170577.22</v>
      </c>
      <c r="K67" s="93">
        <v>0</v>
      </c>
    </row>
    <row r="68" spans="1:12" ht="16.5" customHeight="1" x14ac:dyDescent="0.3">
      <c r="A68" s="76">
        <v>56</v>
      </c>
      <c r="B68" s="77" t="s">
        <v>1257</v>
      </c>
      <c r="C68" s="76" t="s">
        <v>934</v>
      </c>
      <c r="D68" s="76" t="s">
        <v>931</v>
      </c>
      <c r="E68" s="77" t="s">
        <v>99</v>
      </c>
      <c r="F68" s="85" t="s">
        <v>128</v>
      </c>
      <c r="G68" s="94"/>
      <c r="H68" s="94"/>
      <c r="I68" s="93">
        <v>2149272</v>
      </c>
      <c r="J68" s="93">
        <v>2149272</v>
      </c>
      <c r="K68" s="93">
        <v>0</v>
      </c>
    </row>
    <row r="69" spans="1:12" ht="16.5" customHeight="1" x14ac:dyDescent="0.3">
      <c r="A69" s="76">
        <v>57</v>
      </c>
      <c r="B69" s="77" t="s">
        <v>1258</v>
      </c>
      <c r="C69" s="76" t="s">
        <v>934</v>
      </c>
      <c r="D69" s="76" t="s">
        <v>931</v>
      </c>
      <c r="E69" s="77" t="s">
        <v>331</v>
      </c>
      <c r="F69" s="85" t="s">
        <v>128</v>
      </c>
      <c r="G69" s="94"/>
      <c r="H69" s="63" t="s">
        <v>949</v>
      </c>
      <c r="I69" s="93">
        <v>2506566.41</v>
      </c>
      <c r="J69" s="93">
        <v>2506566.41</v>
      </c>
      <c r="K69" s="93">
        <v>0</v>
      </c>
    </row>
    <row r="70" spans="1:12" ht="16.5" customHeight="1" x14ac:dyDescent="0.3">
      <c r="A70" s="76">
        <v>58</v>
      </c>
      <c r="B70" s="77" t="s">
        <v>1259</v>
      </c>
      <c r="C70" s="76" t="s">
        <v>934</v>
      </c>
      <c r="D70" s="76" t="s">
        <v>932</v>
      </c>
      <c r="E70" s="77" t="s">
        <v>210</v>
      </c>
      <c r="F70" s="78" t="s">
        <v>90</v>
      </c>
      <c r="G70" s="95" t="s">
        <v>963</v>
      </c>
      <c r="H70" s="65" t="s">
        <v>963</v>
      </c>
      <c r="I70" s="93">
        <v>8790326.1300000008</v>
      </c>
      <c r="J70" s="93">
        <v>8790326.1300000008</v>
      </c>
      <c r="K70" s="93">
        <v>0</v>
      </c>
    </row>
    <row r="71" spans="1:12" ht="16.5" customHeight="1" x14ac:dyDescent="0.3">
      <c r="A71" s="76">
        <v>59</v>
      </c>
      <c r="B71" s="77" t="s">
        <v>1260</v>
      </c>
      <c r="C71" s="76" t="s">
        <v>934</v>
      </c>
      <c r="D71" s="76" t="s">
        <v>932</v>
      </c>
      <c r="E71" s="77" t="s">
        <v>289</v>
      </c>
      <c r="F71" s="78" t="s">
        <v>90</v>
      </c>
      <c r="G71" s="63" t="s">
        <v>949</v>
      </c>
      <c r="H71" s="65" t="s">
        <v>963</v>
      </c>
      <c r="I71" s="93">
        <v>577171</v>
      </c>
      <c r="J71" s="93">
        <v>577171</v>
      </c>
      <c r="K71" s="93">
        <v>0</v>
      </c>
    </row>
    <row r="72" spans="1:12" ht="16.5" customHeight="1" x14ac:dyDescent="0.3">
      <c r="A72" s="76">
        <v>60</v>
      </c>
      <c r="B72" s="77" t="s">
        <v>1261</v>
      </c>
      <c r="C72" s="76" t="s">
        <v>934</v>
      </c>
      <c r="D72" s="76" t="s">
        <v>932</v>
      </c>
      <c r="E72" s="77" t="s">
        <v>461</v>
      </c>
      <c r="F72" s="78" t="s">
        <v>90</v>
      </c>
      <c r="G72" s="95" t="s">
        <v>963</v>
      </c>
      <c r="H72" s="65" t="s">
        <v>963</v>
      </c>
      <c r="I72" s="93">
        <v>2745509.55</v>
      </c>
      <c r="J72" s="93">
        <v>2745509.55</v>
      </c>
      <c r="K72" s="93">
        <v>0</v>
      </c>
    </row>
    <row r="73" spans="1:12" ht="16.5" customHeight="1" x14ac:dyDescent="0.3">
      <c r="A73" s="76">
        <v>61</v>
      </c>
      <c r="B73" s="77" t="s">
        <v>1262</v>
      </c>
      <c r="C73" s="76" t="s">
        <v>934</v>
      </c>
      <c r="D73" s="76" t="s">
        <v>932</v>
      </c>
      <c r="E73" s="77" t="s">
        <v>293</v>
      </c>
      <c r="F73" s="78" t="s">
        <v>90</v>
      </c>
      <c r="G73" s="63" t="s">
        <v>949</v>
      </c>
      <c r="H73" s="65" t="s">
        <v>963</v>
      </c>
      <c r="I73" s="93">
        <v>7540401.9199999999</v>
      </c>
      <c r="J73" s="93">
        <v>7540401.9199999999</v>
      </c>
      <c r="K73" s="93">
        <v>0</v>
      </c>
    </row>
    <row r="74" spans="1:12" ht="16.5" customHeight="1" x14ac:dyDescent="0.3">
      <c r="A74" s="76">
        <v>62</v>
      </c>
      <c r="B74" s="77" t="s">
        <v>1263</v>
      </c>
      <c r="C74" s="76" t="s">
        <v>934</v>
      </c>
      <c r="D74" s="76" t="s">
        <v>932</v>
      </c>
      <c r="E74" s="77" t="s">
        <v>89</v>
      </c>
      <c r="F74" s="78" t="s">
        <v>90</v>
      </c>
      <c r="G74" s="71"/>
      <c r="H74" s="95" t="s">
        <v>963</v>
      </c>
      <c r="I74" s="93">
        <v>13835447</v>
      </c>
      <c r="J74" s="93">
        <v>13835447</v>
      </c>
      <c r="K74" s="93">
        <v>0</v>
      </c>
    </row>
    <row r="75" spans="1:12" ht="16.5" customHeight="1" x14ac:dyDescent="0.3">
      <c r="A75" s="76">
        <v>63</v>
      </c>
      <c r="B75" s="77" t="s">
        <v>1264</v>
      </c>
      <c r="C75" s="76" t="s">
        <v>934</v>
      </c>
      <c r="D75" s="76" t="s">
        <v>935</v>
      </c>
      <c r="E75" s="77" t="s">
        <v>289</v>
      </c>
      <c r="F75" s="78" t="s">
        <v>90</v>
      </c>
      <c r="G75" s="94"/>
      <c r="H75" s="65" t="s">
        <v>963</v>
      </c>
      <c r="I75" s="93">
        <v>2627419.21</v>
      </c>
      <c r="J75" s="93">
        <v>2410655.71</v>
      </c>
      <c r="K75" s="93">
        <v>216763.5</v>
      </c>
    </row>
    <row r="76" spans="1:12" ht="16.5" customHeight="1" x14ac:dyDescent="0.3">
      <c r="A76" s="76">
        <v>64</v>
      </c>
      <c r="B76" s="77" t="s">
        <v>1265</v>
      </c>
      <c r="C76" s="76" t="s">
        <v>934</v>
      </c>
      <c r="D76" s="76" t="s">
        <v>935</v>
      </c>
      <c r="E76" s="77" t="s">
        <v>110</v>
      </c>
      <c r="F76" s="78" t="s">
        <v>90</v>
      </c>
      <c r="G76" s="96" t="s">
        <v>949</v>
      </c>
      <c r="H76" s="65" t="s">
        <v>963</v>
      </c>
      <c r="I76" s="93">
        <v>4087426</v>
      </c>
      <c r="J76" s="93">
        <v>4087426</v>
      </c>
      <c r="K76" s="93">
        <v>0</v>
      </c>
    </row>
    <row r="77" spans="1:12" ht="16.5" customHeight="1" x14ac:dyDescent="0.3">
      <c r="A77" s="76">
        <v>65</v>
      </c>
      <c r="B77" s="77" t="s">
        <v>1385</v>
      </c>
      <c r="C77" s="76" t="s">
        <v>934</v>
      </c>
      <c r="D77" s="76" t="s">
        <v>935</v>
      </c>
      <c r="E77" s="77" t="s">
        <v>461</v>
      </c>
      <c r="F77" s="78" t="s">
        <v>90</v>
      </c>
      <c r="G77" s="94"/>
      <c r="H77" s="66" t="s">
        <v>977</v>
      </c>
      <c r="I77" s="93">
        <v>8430386.0299999993</v>
      </c>
      <c r="J77" s="93">
        <v>8430386.0299999993</v>
      </c>
      <c r="K77" s="93">
        <v>0</v>
      </c>
    </row>
    <row r="78" spans="1:12" ht="16.5" customHeight="1" x14ac:dyDescent="0.3">
      <c r="A78" s="76">
        <v>66</v>
      </c>
      <c r="B78" s="77" t="s">
        <v>1266</v>
      </c>
      <c r="C78" s="76" t="s">
        <v>934</v>
      </c>
      <c r="D78" s="76" t="s">
        <v>931</v>
      </c>
      <c r="E78" s="77" t="s">
        <v>89</v>
      </c>
      <c r="F78" s="78" t="s">
        <v>90</v>
      </c>
      <c r="G78" s="94"/>
      <c r="H78" s="65" t="s">
        <v>963</v>
      </c>
      <c r="I78" s="93">
        <v>7225719</v>
      </c>
      <c r="J78" s="93">
        <v>5074008</v>
      </c>
      <c r="K78" s="93">
        <v>2151711</v>
      </c>
    </row>
    <row r="79" spans="1:12" ht="16.5" customHeight="1" x14ac:dyDescent="0.3">
      <c r="A79" s="76">
        <v>67</v>
      </c>
      <c r="B79" s="77" t="s">
        <v>1386</v>
      </c>
      <c r="C79" s="76" t="s">
        <v>934</v>
      </c>
      <c r="D79" s="76" t="s">
        <v>931</v>
      </c>
      <c r="E79" s="77" t="s">
        <v>132</v>
      </c>
      <c r="F79" s="78" t="s">
        <v>90</v>
      </c>
      <c r="G79" s="65" t="s">
        <v>963</v>
      </c>
      <c r="H79" s="65" t="s">
        <v>963</v>
      </c>
      <c r="I79" s="93">
        <v>4478167</v>
      </c>
      <c r="J79" s="93">
        <v>4478167</v>
      </c>
      <c r="K79" s="93">
        <v>0</v>
      </c>
    </row>
    <row r="80" spans="1:12" ht="16.5" customHeight="1" x14ac:dyDescent="0.3">
      <c r="A80" s="76">
        <v>68</v>
      </c>
      <c r="B80" s="77" t="s">
        <v>1267</v>
      </c>
      <c r="C80" s="76" t="s">
        <v>934</v>
      </c>
      <c r="D80" s="76" t="s">
        <v>931</v>
      </c>
      <c r="E80" s="77" t="s">
        <v>110</v>
      </c>
      <c r="F80" s="78" t="s">
        <v>90</v>
      </c>
      <c r="G80" s="65" t="s">
        <v>963</v>
      </c>
      <c r="H80" s="65" t="s">
        <v>963</v>
      </c>
      <c r="I80" s="93">
        <v>204487.48</v>
      </c>
      <c r="J80" s="93">
        <v>204487.48</v>
      </c>
      <c r="K80" s="93">
        <v>0</v>
      </c>
    </row>
    <row r="81" spans="1:11" ht="16.5" customHeight="1" x14ac:dyDescent="0.3">
      <c r="A81" s="76">
        <v>69</v>
      </c>
      <c r="B81" s="77" t="s">
        <v>1387</v>
      </c>
      <c r="C81" s="76" t="s">
        <v>934</v>
      </c>
      <c r="D81" s="76" t="s">
        <v>931</v>
      </c>
      <c r="E81" s="77" t="s">
        <v>210</v>
      </c>
      <c r="F81" s="78" t="s">
        <v>90</v>
      </c>
      <c r="G81" s="94"/>
      <c r="H81" s="65" t="s">
        <v>963</v>
      </c>
      <c r="I81" s="93">
        <v>584732.75</v>
      </c>
      <c r="J81" s="93">
        <v>450292</v>
      </c>
      <c r="K81" s="93">
        <v>134440.75</v>
      </c>
    </row>
    <row r="82" spans="1:11" ht="16.5" customHeight="1" x14ac:dyDescent="0.3">
      <c r="A82" s="76">
        <v>70</v>
      </c>
      <c r="B82" s="77" t="s">
        <v>1268</v>
      </c>
      <c r="C82" s="76" t="s">
        <v>934</v>
      </c>
      <c r="D82" s="76" t="s">
        <v>931</v>
      </c>
      <c r="E82" s="77" t="s">
        <v>89</v>
      </c>
      <c r="F82" s="78" t="s">
        <v>90</v>
      </c>
      <c r="G82" s="97" t="s">
        <v>977</v>
      </c>
      <c r="H82" s="95" t="s">
        <v>963</v>
      </c>
      <c r="I82" s="93">
        <v>3859547.84</v>
      </c>
      <c r="J82" s="93">
        <v>3158192</v>
      </c>
      <c r="K82" s="93">
        <v>701355.84</v>
      </c>
    </row>
    <row r="83" spans="1:11" ht="16.5" customHeight="1" x14ac:dyDescent="0.3">
      <c r="A83" s="76">
        <v>71</v>
      </c>
      <c r="B83" s="77" t="s">
        <v>1269</v>
      </c>
      <c r="C83" s="76" t="s">
        <v>934</v>
      </c>
      <c r="D83" s="76" t="s">
        <v>931</v>
      </c>
      <c r="E83" s="77" t="s">
        <v>110</v>
      </c>
      <c r="F83" s="78" t="s">
        <v>90</v>
      </c>
      <c r="G83" s="63" t="s">
        <v>949</v>
      </c>
      <c r="H83" s="65" t="s">
        <v>963</v>
      </c>
      <c r="I83" s="93">
        <v>2049280</v>
      </c>
      <c r="J83" s="93">
        <v>910383</v>
      </c>
      <c r="K83" s="93">
        <v>1138897</v>
      </c>
    </row>
    <row r="84" spans="1:11" ht="16.5" customHeight="1" x14ac:dyDescent="0.3">
      <c r="A84" s="76">
        <v>72</v>
      </c>
      <c r="B84" s="77" t="s">
        <v>1270</v>
      </c>
      <c r="C84" s="76" t="s">
        <v>934</v>
      </c>
      <c r="D84" s="76" t="s">
        <v>931</v>
      </c>
      <c r="E84" s="77" t="s">
        <v>210</v>
      </c>
      <c r="F84" s="78" t="s">
        <v>90</v>
      </c>
      <c r="G84" s="96" t="s">
        <v>949</v>
      </c>
      <c r="H84" s="65" t="s">
        <v>963</v>
      </c>
      <c r="I84" s="93">
        <v>6511433</v>
      </c>
      <c r="J84" s="93">
        <v>6511433</v>
      </c>
      <c r="K84" s="93">
        <v>0</v>
      </c>
    </row>
    <row r="85" spans="1:11" ht="16.5" customHeight="1" x14ac:dyDescent="0.3">
      <c r="A85" s="76">
        <v>73</v>
      </c>
      <c r="B85" s="77" t="s">
        <v>1271</v>
      </c>
      <c r="C85" s="76" t="s">
        <v>934</v>
      </c>
      <c r="D85" s="76" t="s">
        <v>931</v>
      </c>
      <c r="E85" s="77" t="s">
        <v>293</v>
      </c>
      <c r="F85" s="78" t="s">
        <v>90</v>
      </c>
      <c r="G85" s="94"/>
      <c r="H85" s="65" t="s">
        <v>963</v>
      </c>
      <c r="I85" s="93">
        <v>3249788</v>
      </c>
      <c r="J85" s="93">
        <v>3249788</v>
      </c>
      <c r="K85" s="93">
        <v>0</v>
      </c>
    </row>
    <row r="86" spans="1:11" ht="16.5" customHeight="1" x14ac:dyDescent="0.3">
      <c r="A86" s="76">
        <v>74</v>
      </c>
      <c r="B86" s="77" t="s">
        <v>1272</v>
      </c>
      <c r="C86" s="76" t="s">
        <v>934</v>
      </c>
      <c r="D86" s="76" t="s">
        <v>931</v>
      </c>
      <c r="E86" s="77" t="s">
        <v>289</v>
      </c>
      <c r="F86" s="78" t="s">
        <v>90</v>
      </c>
      <c r="G86" s="94"/>
      <c r="H86" s="65" t="s">
        <v>963</v>
      </c>
      <c r="I86" s="93">
        <v>1731748</v>
      </c>
      <c r="J86" s="93">
        <v>1731748</v>
      </c>
      <c r="K86" s="93">
        <v>0</v>
      </c>
    </row>
    <row r="87" spans="1:11" ht="16.5" customHeight="1" x14ac:dyDescent="0.3">
      <c r="A87" s="76">
        <v>75</v>
      </c>
      <c r="B87" s="77" t="s">
        <v>1273</v>
      </c>
      <c r="C87" s="76" t="s">
        <v>934</v>
      </c>
      <c r="D87" s="76" t="s">
        <v>931</v>
      </c>
      <c r="E87" s="77" t="s">
        <v>289</v>
      </c>
      <c r="F87" s="78" t="s">
        <v>90</v>
      </c>
      <c r="G87" s="94"/>
      <c r="H87" s="65" t="s">
        <v>963</v>
      </c>
      <c r="I87" s="93">
        <v>3838733.07</v>
      </c>
      <c r="J87" s="93">
        <v>3838733.07</v>
      </c>
      <c r="K87" s="93">
        <v>0</v>
      </c>
    </row>
    <row r="88" spans="1:11" ht="16.5" customHeight="1" x14ac:dyDescent="0.3">
      <c r="A88" s="76">
        <v>76</v>
      </c>
      <c r="B88" s="77" t="s">
        <v>1274</v>
      </c>
      <c r="C88" s="76" t="s">
        <v>934</v>
      </c>
      <c r="D88" s="76" t="s">
        <v>931</v>
      </c>
      <c r="E88" s="77" t="s">
        <v>331</v>
      </c>
      <c r="F88" s="78" t="s">
        <v>90</v>
      </c>
      <c r="G88" s="65" t="s">
        <v>963</v>
      </c>
      <c r="H88" s="65" t="s">
        <v>963</v>
      </c>
      <c r="I88" s="93">
        <v>10574995.100000001</v>
      </c>
      <c r="J88" s="93">
        <v>10574995.1</v>
      </c>
      <c r="K88" s="93">
        <v>0</v>
      </c>
    </row>
    <row r="89" spans="1:11" ht="16.5" customHeight="1" x14ac:dyDescent="0.3">
      <c r="A89" s="76">
        <v>77</v>
      </c>
      <c r="B89" s="77" t="s">
        <v>1275</v>
      </c>
      <c r="C89" s="76" t="s">
        <v>934</v>
      </c>
      <c r="D89" s="76" t="s">
        <v>931</v>
      </c>
      <c r="E89" s="77" t="s">
        <v>293</v>
      </c>
      <c r="F89" s="78" t="s">
        <v>90</v>
      </c>
      <c r="G89" s="65" t="s">
        <v>963</v>
      </c>
      <c r="H89" s="65" t="s">
        <v>963</v>
      </c>
      <c r="I89" s="93">
        <v>1161301.5</v>
      </c>
      <c r="J89" s="93">
        <v>1161301.5</v>
      </c>
      <c r="K89" s="93">
        <v>0</v>
      </c>
    </row>
    <row r="90" spans="1:11" ht="16.5" customHeight="1" x14ac:dyDescent="0.3">
      <c r="A90" s="76">
        <v>78</v>
      </c>
      <c r="B90" s="77" t="s">
        <v>1276</v>
      </c>
      <c r="C90" s="76" t="s">
        <v>934</v>
      </c>
      <c r="D90" s="76" t="s">
        <v>931</v>
      </c>
      <c r="E90" s="77" t="s">
        <v>246</v>
      </c>
      <c r="F90" s="78" t="s">
        <v>90</v>
      </c>
      <c r="G90" s="94"/>
      <c r="H90" s="65" t="s">
        <v>963</v>
      </c>
      <c r="I90" s="93">
        <v>2243485</v>
      </c>
      <c r="J90" s="93">
        <v>2243485</v>
      </c>
      <c r="K90" s="93">
        <v>0</v>
      </c>
    </row>
    <row r="91" spans="1:11" ht="16.5" customHeight="1" x14ac:dyDescent="0.3">
      <c r="A91" s="76">
        <v>79</v>
      </c>
      <c r="B91" s="77" t="s">
        <v>1277</v>
      </c>
      <c r="C91" s="76" t="s">
        <v>934</v>
      </c>
      <c r="D91" s="76" t="s">
        <v>931</v>
      </c>
      <c r="E91" s="77" t="s">
        <v>331</v>
      </c>
      <c r="F91" s="78" t="s">
        <v>90</v>
      </c>
      <c r="G91" s="65" t="s">
        <v>963</v>
      </c>
      <c r="H91" s="65" t="s">
        <v>963</v>
      </c>
      <c r="I91" s="93">
        <v>4806763.25</v>
      </c>
      <c r="J91" s="93">
        <v>4806763.25</v>
      </c>
      <c r="K91" s="93">
        <v>0</v>
      </c>
    </row>
    <row r="92" spans="1:11" ht="16.5" customHeight="1" x14ac:dyDescent="0.3">
      <c r="A92" s="76">
        <v>80</v>
      </c>
      <c r="B92" s="77" t="s">
        <v>1278</v>
      </c>
      <c r="C92" s="76" t="s">
        <v>934</v>
      </c>
      <c r="D92" s="76" t="s">
        <v>931</v>
      </c>
      <c r="E92" s="77" t="s">
        <v>331</v>
      </c>
      <c r="F92" s="78" t="s">
        <v>90</v>
      </c>
      <c r="G92" s="63" t="s">
        <v>949</v>
      </c>
      <c r="H92" s="65" t="s">
        <v>963</v>
      </c>
      <c r="I92" s="93">
        <v>6007530</v>
      </c>
      <c r="J92" s="93">
        <v>6007530</v>
      </c>
      <c r="K92" s="93">
        <v>0</v>
      </c>
    </row>
    <row r="93" spans="1:11" ht="16.5" customHeight="1" x14ac:dyDescent="0.3">
      <c r="A93" s="76">
        <v>81</v>
      </c>
      <c r="B93" s="77" t="s">
        <v>1279</v>
      </c>
      <c r="C93" s="76" t="s">
        <v>934</v>
      </c>
      <c r="D93" s="76" t="s">
        <v>931</v>
      </c>
      <c r="E93" s="77" t="s">
        <v>89</v>
      </c>
      <c r="F93" s="78" t="s">
        <v>90</v>
      </c>
      <c r="G93" s="71"/>
      <c r="H93" s="65" t="s">
        <v>963</v>
      </c>
      <c r="I93" s="93">
        <v>5361661</v>
      </c>
      <c r="J93" s="93">
        <v>5361661</v>
      </c>
      <c r="K93" s="93">
        <v>0</v>
      </c>
    </row>
    <row r="94" spans="1:11" ht="16.5" customHeight="1" x14ac:dyDescent="0.3">
      <c r="A94" s="76">
        <v>82</v>
      </c>
      <c r="B94" s="77" t="s">
        <v>1280</v>
      </c>
      <c r="C94" s="76" t="s">
        <v>934</v>
      </c>
      <c r="D94" s="76" t="s">
        <v>931</v>
      </c>
      <c r="E94" s="77" t="s">
        <v>246</v>
      </c>
      <c r="F94" s="78" t="s">
        <v>90</v>
      </c>
      <c r="G94" s="65" t="s">
        <v>963</v>
      </c>
      <c r="H94" s="65" t="s">
        <v>963</v>
      </c>
      <c r="I94" s="93">
        <v>6469134.4500000002</v>
      </c>
      <c r="J94" s="93">
        <v>6469134.4500000002</v>
      </c>
      <c r="K94" s="93">
        <v>0</v>
      </c>
    </row>
    <row r="95" spans="1:11" ht="16.5" customHeight="1" x14ac:dyDescent="0.3">
      <c r="A95" s="76">
        <v>83</v>
      </c>
      <c r="B95" s="77" t="s">
        <v>1281</v>
      </c>
      <c r="C95" s="76" t="s">
        <v>934</v>
      </c>
      <c r="D95" s="76" t="s">
        <v>931</v>
      </c>
      <c r="E95" s="77" t="s">
        <v>293</v>
      </c>
      <c r="F95" s="78" t="s">
        <v>90</v>
      </c>
      <c r="G95" s="96" t="s">
        <v>949</v>
      </c>
      <c r="H95" s="65" t="s">
        <v>963</v>
      </c>
      <c r="I95" s="93">
        <v>754896.71</v>
      </c>
      <c r="J95" s="93">
        <v>754896.71</v>
      </c>
      <c r="K95" s="93">
        <v>0</v>
      </c>
    </row>
    <row r="96" spans="1:11" ht="16.5" customHeight="1" x14ac:dyDescent="0.3">
      <c r="A96" s="76">
        <v>84</v>
      </c>
      <c r="B96" s="77" t="s">
        <v>1282</v>
      </c>
      <c r="C96" s="76" t="s">
        <v>934</v>
      </c>
      <c r="D96" s="76" t="s">
        <v>931</v>
      </c>
      <c r="E96" s="77" t="s">
        <v>210</v>
      </c>
      <c r="F96" s="78" t="s">
        <v>90</v>
      </c>
      <c r="G96" s="71"/>
      <c r="H96" s="65" t="s">
        <v>963</v>
      </c>
      <c r="I96" s="93">
        <v>789009.75</v>
      </c>
      <c r="J96" s="93">
        <v>591198.25</v>
      </c>
      <c r="K96" s="93">
        <v>197811.5</v>
      </c>
    </row>
    <row r="97" spans="1:11" ht="16.5" customHeight="1" x14ac:dyDescent="0.3">
      <c r="A97" s="76">
        <v>85</v>
      </c>
      <c r="B97" s="77" t="s">
        <v>1283</v>
      </c>
      <c r="C97" s="76" t="s">
        <v>934</v>
      </c>
      <c r="D97" s="76" t="s">
        <v>931</v>
      </c>
      <c r="E97" s="77" t="s">
        <v>89</v>
      </c>
      <c r="F97" s="78" t="s">
        <v>90</v>
      </c>
      <c r="G97" s="65" t="s">
        <v>963</v>
      </c>
      <c r="H97" s="65" t="s">
        <v>963</v>
      </c>
      <c r="I97" s="93">
        <v>663223</v>
      </c>
      <c r="J97" s="93">
        <v>663223</v>
      </c>
      <c r="K97" s="93">
        <v>0</v>
      </c>
    </row>
    <row r="98" spans="1:11" ht="16.5" customHeight="1" x14ac:dyDescent="0.3">
      <c r="A98" s="76">
        <v>86</v>
      </c>
      <c r="B98" s="77" t="s">
        <v>1388</v>
      </c>
      <c r="C98" s="76" t="s">
        <v>934</v>
      </c>
      <c r="D98" s="76" t="s">
        <v>931</v>
      </c>
      <c r="E98" s="77" t="s">
        <v>461</v>
      </c>
      <c r="F98" s="78" t="s">
        <v>90</v>
      </c>
      <c r="G98" s="71"/>
      <c r="H98" s="95" t="s">
        <v>963</v>
      </c>
      <c r="I98" s="93">
        <v>3054957.3899999997</v>
      </c>
      <c r="J98" s="93">
        <v>3054957.39</v>
      </c>
      <c r="K98" s="93">
        <v>0</v>
      </c>
    </row>
    <row r="99" spans="1:11" ht="16.5" customHeight="1" x14ac:dyDescent="0.3">
      <c r="A99" s="76">
        <v>87</v>
      </c>
      <c r="B99" s="77" t="s">
        <v>1284</v>
      </c>
      <c r="C99" s="76" t="s">
        <v>934</v>
      </c>
      <c r="D99" s="76" t="s">
        <v>931</v>
      </c>
      <c r="E99" s="77" t="s">
        <v>132</v>
      </c>
      <c r="F99" s="78" t="s">
        <v>90</v>
      </c>
      <c r="G99" s="63" t="s">
        <v>949</v>
      </c>
      <c r="H99" s="65" t="s">
        <v>963</v>
      </c>
      <c r="I99" s="93">
        <v>3367945</v>
      </c>
      <c r="J99" s="93">
        <v>3367945</v>
      </c>
      <c r="K99" s="93">
        <v>0</v>
      </c>
    </row>
    <row r="100" spans="1:11" ht="16.5" customHeight="1" x14ac:dyDescent="0.3">
      <c r="A100" s="76">
        <v>88</v>
      </c>
      <c r="B100" s="77" t="s">
        <v>1285</v>
      </c>
      <c r="C100" s="76" t="s">
        <v>934</v>
      </c>
      <c r="D100" s="76" t="s">
        <v>931</v>
      </c>
      <c r="E100" s="77" t="s">
        <v>293</v>
      </c>
      <c r="F100" s="78" t="s">
        <v>90</v>
      </c>
      <c r="G100" s="65" t="s">
        <v>963</v>
      </c>
      <c r="H100" s="65" t="s">
        <v>963</v>
      </c>
      <c r="I100" s="93">
        <v>8598050.879999999</v>
      </c>
      <c r="J100" s="93">
        <v>8394613</v>
      </c>
      <c r="K100" s="93">
        <v>203437.88</v>
      </c>
    </row>
    <row r="101" spans="1:11" ht="16.5" customHeight="1" x14ac:dyDescent="0.3">
      <c r="A101" s="76">
        <v>89</v>
      </c>
      <c r="B101" s="77" t="s">
        <v>1286</v>
      </c>
      <c r="C101" s="76" t="s">
        <v>934</v>
      </c>
      <c r="D101" s="76" t="s">
        <v>931</v>
      </c>
      <c r="E101" s="77" t="s">
        <v>293</v>
      </c>
      <c r="F101" s="78" t="s">
        <v>90</v>
      </c>
      <c r="G101" s="94"/>
      <c r="H101" s="65" t="s">
        <v>963</v>
      </c>
      <c r="I101" s="93">
        <v>2276637</v>
      </c>
      <c r="J101" s="93">
        <v>2039737</v>
      </c>
      <c r="K101" s="93">
        <v>236900</v>
      </c>
    </row>
    <row r="102" spans="1:11" ht="16.5" customHeight="1" x14ac:dyDescent="0.3">
      <c r="A102" s="76">
        <v>90</v>
      </c>
      <c r="B102" s="77" t="s">
        <v>1287</v>
      </c>
      <c r="C102" s="76" t="s">
        <v>934</v>
      </c>
      <c r="D102" s="76" t="s">
        <v>931</v>
      </c>
      <c r="E102" s="77" t="s">
        <v>461</v>
      </c>
      <c r="F102" s="78" t="s">
        <v>90</v>
      </c>
      <c r="G102" s="63" t="s">
        <v>949</v>
      </c>
      <c r="H102" s="65" t="s">
        <v>963</v>
      </c>
      <c r="I102" s="93">
        <v>468361</v>
      </c>
      <c r="J102" s="93">
        <v>468361</v>
      </c>
      <c r="K102" s="93">
        <v>0</v>
      </c>
    </row>
    <row r="103" spans="1:11" ht="16.5" customHeight="1" x14ac:dyDescent="0.3">
      <c r="A103" s="76">
        <v>91</v>
      </c>
      <c r="B103" s="77" t="s">
        <v>1288</v>
      </c>
      <c r="C103" s="76" t="s">
        <v>934</v>
      </c>
      <c r="D103" s="76" t="s">
        <v>931</v>
      </c>
      <c r="E103" s="77" t="s">
        <v>246</v>
      </c>
      <c r="F103" s="78" t="s">
        <v>90</v>
      </c>
      <c r="G103" s="63" t="s">
        <v>949</v>
      </c>
      <c r="H103" s="65" t="s">
        <v>963</v>
      </c>
      <c r="I103" s="93">
        <v>1501549</v>
      </c>
      <c r="J103" s="93">
        <v>1501549</v>
      </c>
      <c r="K103" s="93">
        <v>0</v>
      </c>
    </row>
    <row r="104" spans="1:11" ht="16.5" customHeight="1" x14ac:dyDescent="0.3">
      <c r="A104" s="76">
        <v>92</v>
      </c>
      <c r="B104" s="77" t="s">
        <v>1289</v>
      </c>
      <c r="C104" s="76" t="s">
        <v>934</v>
      </c>
      <c r="D104" s="76" t="s">
        <v>931</v>
      </c>
      <c r="E104" s="77" t="s">
        <v>210</v>
      </c>
      <c r="F104" s="79" t="s">
        <v>90</v>
      </c>
      <c r="G104" s="63" t="s">
        <v>949</v>
      </c>
      <c r="H104" s="65" t="s">
        <v>963</v>
      </c>
      <c r="I104" s="93">
        <v>202549.5</v>
      </c>
      <c r="J104" s="93">
        <v>0</v>
      </c>
      <c r="K104" s="93">
        <v>202549.5</v>
      </c>
    </row>
    <row r="105" spans="1:11" ht="16.5" customHeight="1" x14ac:dyDescent="0.3">
      <c r="A105" s="76">
        <v>93</v>
      </c>
      <c r="B105" s="77" t="s">
        <v>1290</v>
      </c>
      <c r="C105" s="76" t="s">
        <v>934</v>
      </c>
      <c r="D105" s="76" t="s">
        <v>931</v>
      </c>
      <c r="E105" s="77" t="s">
        <v>89</v>
      </c>
      <c r="F105" s="79" t="s">
        <v>90</v>
      </c>
      <c r="G105" s="63" t="s">
        <v>949</v>
      </c>
      <c r="H105" s="65" t="s">
        <v>963</v>
      </c>
      <c r="I105" s="93">
        <v>20132019</v>
      </c>
      <c r="J105" s="93">
        <v>20132019</v>
      </c>
      <c r="K105" s="93">
        <v>0</v>
      </c>
    </row>
    <row r="106" spans="1:11" ht="16.5" customHeight="1" x14ac:dyDescent="0.3">
      <c r="A106" s="76">
        <v>94</v>
      </c>
      <c r="B106" s="77" t="s">
        <v>1291</v>
      </c>
      <c r="C106" s="76" t="s">
        <v>934</v>
      </c>
      <c r="D106" s="76" t="s">
        <v>932</v>
      </c>
      <c r="E106" s="77" t="s">
        <v>110</v>
      </c>
      <c r="F106" s="80" t="s">
        <v>107</v>
      </c>
      <c r="G106" s="65" t="s">
        <v>963</v>
      </c>
      <c r="H106" s="65" t="s">
        <v>963</v>
      </c>
      <c r="I106" s="93">
        <v>14681126.35</v>
      </c>
      <c r="J106" s="93">
        <v>14681126.35</v>
      </c>
      <c r="K106" s="93">
        <v>0</v>
      </c>
    </row>
    <row r="107" spans="1:11" ht="16.5" customHeight="1" x14ac:dyDescent="0.3">
      <c r="A107" s="76">
        <v>95</v>
      </c>
      <c r="B107" s="77" t="s">
        <v>1292</v>
      </c>
      <c r="C107" s="76" t="s">
        <v>934</v>
      </c>
      <c r="D107" s="76" t="s">
        <v>932</v>
      </c>
      <c r="E107" s="77" t="s">
        <v>132</v>
      </c>
      <c r="F107" s="80" t="s">
        <v>107</v>
      </c>
      <c r="G107" s="65" t="s">
        <v>963</v>
      </c>
      <c r="H107" s="65" t="s">
        <v>963</v>
      </c>
      <c r="I107" s="93">
        <v>1101902</v>
      </c>
      <c r="J107" s="93">
        <v>805777</v>
      </c>
      <c r="K107" s="93">
        <v>296125</v>
      </c>
    </row>
    <row r="108" spans="1:11" ht="16.5" customHeight="1" x14ac:dyDescent="0.3">
      <c r="A108" s="76">
        <v>96</v>
      </c>
      <c r="B108" s="77" t="s">
        <v>1293</v>
      </c>
      <c r="C108" s="76" t="s">
        <v>934</v>
      </c>
      <c r="D108" s="76" t="s">
        <v>932</v>
      </c>
      <c r="E108" s="77" t="s">
        <v>99</v>
      </c>
      <c r="F108" s="80" t="s">
        <v>107</v>
      </c>
      <c r="G108" s="96" t="s">
        <v>949</v>
      </c>
      <c r="H108" s="95" t="s">
        <v>963</v>
      </c>
      <c r="I108" s="93">
        <v>11911947.109999999</v>
      </c>
      <c r="J108" s="93">
        <v>11488192.23</v>
      </c>
      <c r="K108" s="93">
        <v>423754.88</v>
      </c>
    </row>
    <row r="109" spans="1:11" ht="16.5" customHeight="1" x14ac:dyDescent="0.3">
      <c r="A109" s="76">
        <v>97</v>
      </c>
      <c r="B109" s="77" t="s">
        <v>1294</v>
      </c>
      <c r="C109" s="76" t="s">
        <v>934</v>
      </c>
      <c r="D109" s="76" t="s">
        <v>935</v>
      </c>
      <c r="E109" s="77" t="s">
        <v>293</v>
      </c>
      <c r="F109" s="80" t="s">
        <v>107</v>
      </c>
      <c r="G109" s="65" t="s">
        <v>963</v>
      </c>
      <c r="H109" s="65" t="s">
        <v>963</v>
      </c>
      <c r="I109" s="93">
        <v>6042495</v>
      </c>
      <c r="J109" s="93">
        <v>6042495</v>
      </c>
      <c r="K109" s="93">
        <v>0</v>
      </c>
    </row>
    <row r="110" spans="1:11" ht="16.5" customHeight="1" x14ac:dyDescent="0.3">
      <c r="A110" s="76">
        <v>98</v>
      </c>
      <c r="B110" s="77" t="s">
        <v>1295</v>
      </c>
      <c r="C110" s="76" t="s">
        <v>934</v>
      </c>
      <c r="D110" s="76" t="s">
        <v>931</v>
      </c>
      <c r="E110" s="77" t="s">
        <v>246</v>
      </c>
      <c r="F110" s="80" t="s">
        <v>107</v>
      </c>
      <c r="G110" s="95" t="s">
        <v>963</v>
      </c>
      <c r="H110" s="95" t="s">
        <v>963</v>
      </c>
      <c r="I110" s="93">
        <v>3307329.3899999997</v>
      </c>
      <c r="J110" s="93">
        <v>1830554</v>
      </c>
      <c r="K110" s="93">
        <v>1476775.39</v>
      </c>
    </row>
    <row r="111" spans="1:11" ht="16.5" customHeight="1" x14ac:dyDescent="0.3">
      <c r="A111" s="76">
        <v>99</v>
      </c>
      <c r="B111" s="77" t="s">
        <v>1389</v>
      </c>
      <c r="C111" s="76" t="s">
        <v>934</v>
      </c>
      <c r="D111" s="76" t="s">
        <v>931</v>
      </c>
      <c r="E111" s="77" t="s">
        <v>99</v>
      </c>
      <c r="F111" s="80" t="s">
        <v>107</v>
      </c>
      <c r="G111" s="66" t="s">
        <v>977</v>
      </c>
      <c r="H111" s="65" t="s">
        <v>963</v>
      </c>
      <c r="I111" s="93">
        <v>15190583.17</v>
      </c>
      <c r="J111" s="93">
        <v>14971960</v>
      </c>
      <c r="K111" s="93">
        <v>218623.17</v>
      </c>
    </row>
    <row r="112" spans="1:11" ht="16.5" customHeight="1" x14ac:dyDescent="0.3">
      <c r="A112" s="76">
        <v>100</v>
      </c>
      <c r="B112" s="77" t="s">
        <v>1296</v>
      </c>
      <c r="C112" s="76" t="s">
        <v>934</v>
      </c>
      <c r="D112" s="76" t="s">
        <v>931</v>
      </c>
      <c r="E112" s="77" t="s">
        <v>132</v>
      </c>
      <c r="F112" s="80" t="s">
        <v>107</v>
      </c>
      <c r="G112" s="65" t="s">
        <v>963</v>
      </c>
      <c r="H112" s="65" t="s">
        <v>963</v>
      </c>
      <c r="I112" s="93">
        <v>4262221</v>
      </c>
      <c r="J112" s="93">
        <v>4262221</v>
      </c>
      <c r="K112" s="93">
        <v>0</v>
      </c>
    </row>
    <row r="113" spans="1:12" ht="16.5" customHeight="1" x14ac:dyDescent="0.3">
      <c r="A113" s="76">
        <v>101</v>
      </c>
      <c r="B113" s="77" t="s">
        <v>1297</v>
      </c>
      <c r="C113" s="76" t="s">
        <v>934</v>
      </c>
      <c r="D113" s="76" t="s">
        <v>931</v>
      </c>
      <c r="E113" s="77" t="s">
        <v>293</v>
      </c>
      <c r="F113" s="80" t="s">
        <v>107</v>
      </c>
      <c r="G113" s="94"/>
      <c r="H113" s="65" t="s">
        <v>963</v>
      </c>
      <c r="I113" s="93">
        <v>2486154.75</v>
      </c>
      <c r="J113" s="93">
        <v>1292771</v>
      </c>
      <c r="K113" s="93">
        <v>1193383.75</v>
      </c>
    </row>
    <row r="114" spans="1:12" ht="16.5" customHeight="1" x14ac:dyDescent="0.3">
      <c r="A114" s="76">
        <v>102</v>
      </c>
      <c r="B114" s="77" t="s">
        <v>1298</v>
      </c>
      <c r="C114" s="76" t="s">
        <v>934</v>
      </c>
      <c r="D114" s="76" t="s">
        <v>931</v>
      </c>
      <c r="E114" s="77" t="s">
        <v>132</v>
      </c>
      <c r="F114" s="80" t="s">
        <v>107</v>
      </c>
      <c r="G114" s="65" t="s">
        <v>963</v>
      </c>
      <c r="H114" s="65" t="s">
        <v>963</v>
      </c>
      <c r="I114" s="93">
        <v>7601631.370000001</v>
      </c>
      <c r="J114" s="93">
        <v>7242490.9699999997</v>
      </c>
      <c r="K114" s="93">
        <v>359140.4</v>
      </c>
    </row>
    <row r="115" spans="1:12" ht="16.5" customHeight="1" x14ac:dyDescent="0.3">
      <c r="A115" s="76">
        <v>103</v>
      </c>
      <c r="B115" s="77" t="s">
        <v>1299</v>
      </c>
      <c r="C115" s="76" t="s">
        <v>934</v>
      </c>
      <c r="D115" s="76" t="s">
        <v>931</v>
      </c>
      <c r="E115" s="77" t="s">
        <v>461</v>
      </c>
      <c r="F115" s="80" t="s">
        <v>107</v>
      </c>
      <c r="G115" s="94"/>
      <c r="H115" s="65" t="s">
        <v>963</v>
      </c>
      <c r="I115" s="93">
        <v>1231498.46</v>
      </c>
      <c r="J115" s="93">
        <v>1231498.46</v>
      </c>
      <c r="K115" s="93">
        <v>0</v>
      </c>
    </row>
    <row r="116" spans="1:12" ht="16.5" customHeight="1" x14ac:dyDescent="0.3">
      <c r="A116" s="76">
        <v>104</v>
      </c>
      <c r="B116" s="77" t="s">
        <v>1300</v>
      </c>
      <c r="C116" s="76" t="s">
        <v>934</v>
      </c>
      <c r="D116" s="76" t="s">
        <v>932</v>
      </c>
      <c r="E116" s="77" t="s">
        <v>246</v>
      </c>
      <c r="F116" s="83" t="s">
        <v>233</v>
      </c>
      <c r="G116" s="66" t="s">
        <v>977</v>
      </c>
      <c r="H116" s="65" t="s">
        <v>963</v>
      </c>
      <c r="I116" s="93">
        <v>4414378.5</v>
      </c>
      <c r="J116" s="93">
        <v>4323172</v>
      </c>
      <c r="K116" s="93">
        <v>91206.5</v>
      </c>
    </row>
    <row r="117" spans="1:12" s="73" customFormat="1" ht="16.5" customHeight="1" x14ac:dyDescent="0.25">
      <c r="A117" s="98" t="s">
        <v>1215</v>
      </c>
      <c r="B117" s="99"/>
      <c r="C117" s="99"/>
      <c r="D117" s="99"/>
      <c r="E117" s="101"/>
      <c r="F117" s="101"/>
      <c r="G117" s="101"/>
      <c r="H117" s="102"/>
      <c r="I117" s="100">
        <f>SUM(I67:I116)</f>
        <v>240859474.23999995</v>
      </c>
      <c r="J117" s="100">
        <f t="shared" ref="J117:K117" si="0">SUM(J67:J116)</f>
        <v>231616598.17999998</v>
      </c>
      <c r="K117" s="100">
        <f t="shared" si="0"/>
        <v>9242876.0600000005</v>
      </c>
    </row>
    <row r="118" spans="1:12" s="103" customFormat="1" ht="16.5" customHeight="1" x14ac:dyDescent="0.3">
      <c r="A118" s="111" t="s">
        <v>1220</v>
      </c>
      <c r="B118" s="112"/>
      <c r="C118" s="112"/>
      <c r="D118" s="112"/>
      <c r="E118" s="112"/>
      <c r="F118" s="112"/>
      <c r="G118" s="112"/>
      <c r="H118" s="112"/>
      <c r="I118" s="112"/>
      <c r="J118" s="112"/>
      <c r="K118" s="113"/>
      <c r="L118" s="73"/>
    </row>
    <row r="119" spans="1:12" ht="16.5" customHeight="1" x14ac:dyDescent="0.3">
      <c r="A119" s="76">
        <v>105</v>
      </c>
      <c r="B119" s="77" t="s">
        <v>1301</v>
      </c>
      <c r="C119" s="76" t="s">
        <v>934</v>
      </c>
      <c r="D119" s="76" t="s">
        <v>932</v>
      </c>
      <c r="E119" s="77" t="s">
        <v>137</v>
      </c>
      <c r="F119" s="79" t="s">
        <v>90</v>
      </c>
      <c r="G119" s="94"/>
      <c r="H119" s="66" t="s">
        <v>977</v>
      </c>
      <c r="I119" s="93">
        <v>2027529</v>
      </c>
      <c r="J119" s="93">
        <v>2027529</v>
      </c>
      <c r="K119" s="93">
        <v>0</v>
      </c>
    </row>
    <row r="120" spans="1:12" ht="16.5" customHeight="1" x14ac:dyDescent="0.3">
      <c r="A120" s="76">
        <v>106</v>
      </c>
      <c r="B120" s="77" t="s">
        <v>1302</v>
      </c>
      <c r="C120" s="76" t="s">
        <v>934</v>
      </c>
      <c r="D120" s="76" t="s">
        <v>932</v>
      </c>
      <c r="E120" s="77" t="s">
        <v>125</v>
      </c>
      <c r="F120" s="79" t="s">
        <v>90</v>
      </c>
      <c r="G120" s="94"/>
      <c r="H120" s="66" t="s">
        <v>977</v>
      </c>
      <c r="I120" s="93">
        <v>222740</v>
      </c>
      <c r="J120" s="93">
        <v>222740</v>
      </c>
      <c r="K120" s="93">
        <v>0</v>
      </c>
    </row>
    <row r="121" spans="1:12" ht="16.5" customHeight="1" x14ac:dyDescent="0.3">
      <c r="A121" s="76">
        <v>107</v>
      </c>
      <c r="B121" s="77" t="s">
        <v>1390</v>
      </c>
      <c r="C121" s="76" t="s">
        <v>934</v>
      </c>
      <c r="D121" s="76" t="s">
        <v>935</v>
      </c>
      <c r="E121" s="77" t="s">
        <v>225</v>
      </c>
      <c r="F121" s="79" t="s">
        <v>90</v>
      </c>
      <c r="G121" s="66" t="s">
        <v>977</v>
      </c>
      <c r="H121" s="65" t="s">
        <v>963</v>
      </c>
      <c r="I121" s="93">
        <v>36003412</v>
      </c>
      <c r="J121" s="93">
        <v>36003412</v>
      </c>
      <c r="K121" s="93">
        <v>0</v>
      </c>
    </row>
    <row r="122" spans="1:12" ht="16.5" customHeight="1" x14ac:dyDescent="0.3">
      <c r="A122" s="76">
        <v>108</v>
      </c>
      <c r="B122" s="77" t="s">
        <v>1303</v>
      </c>
      <c r="C122" s="76" t="s">
        <v>934</v>
      </c>
      <c r="D122" s="76" t="s">
        <v>935</v>
      </c>
      <c r="E122" s="77" t="s">
        <v>116</v>
      </c>
      <c r="F122" s="79" t="s">
        <v>90</v>
      </c>
      <c r="G122" s="65" t="s">
        <v>963</v>
      </c>
      <c r="H122" s="65" t="s">
        <v>963</v>
      </c>
      <c r="I122" s="93">
        <v>17756347</v>
      </c>
      <c r="J122" s="93">
        <v>17756347</v>
      </c>
      <c r="K122" s="93">
        <v>0</v>
      </c>
    </row>
    <row r="123" spans="1:12" ht="16.5" customHeight="1" x14ac:dyDescent="0.3">
      <c r="A123" s="76">
        <v>109</v>
      </c>
      <c r="B123" s="77" t="s">
        <v>1304</v>
      </c>
      <c r="C123" s="76" t="s">
        <v>934</v>
      </c>
      <c r="D123" s="76" t="s">
        <v>935</v>
      </c>
      <c r="E123" s="77" t="s">
        <v>116</v>
      </c>
      <c r="F123" s="79" t="s">
        <v>90</v>
      </c>
      <c r="G123" s="96" t="s">
        <v>949</v>
      </c>
      <c r="H123" s="95" t="s">
        <v>963</v>
      </c>
      <c r="I123" s="93">
        <v>7107493</v>
      </c>
      <c r="J123" s="93">
        <v>7107493</v>
      </c>
      <c r="K123" s="93">
        <v>0</v>
      </c>
    </row>
    <row r="124" spans="1:12" ht="16.5" customHeight="1" x14ac:dyDescent="0.3">
      <c r="A124" s="76">
        <v>110</v>
      </c>
      <c r="B124" s="77" t="s">
        <v>1305</v>
      </c>
      <c r="C124" s="76" t="s">
        <v>934</v>
      </c>
      <c r="D124" s="76" t="s">
        <v>935</v>
      </c>
      <c r="E124" s="77" t="s">
        <v>125</v>
      </c>
      <c r="F124" s="79" t="s">
        <v>90</v>
      </c>
      <c r="G124" s="65" t="s">
        <v>963</v>
      </c>
      <c r="H124" s="65" t="s">
        <v>963</v>
      </c>
      <c r="I124" s="93">
        <v>18820690.530000001</v>
      </c>
      <c r="J124" s="93">
        <v>18820690.530000001</v>
      </c>
      <c r="K124" s="93">
        <v>0</v>
      </c>
    </row>
    <row r="125" spans="1:12" ht="16.5" customHeight="1" x14ac:dyDescent="0.3">
      <c r="A125" s="76">
        <v>111</v>
      </c>
      <c r="B125" s="77" t="s">
        <v>1306</v>
      </c>
      <c r="C125" s="76" t="s">
        <v>934</v>
      </c>
      <c r="D125" s="76" t="s">
        <v>935</v>
      </c>
      <c r="E125" s="77" t="s">
        <v>192</v>
      </c>
      <c r="F125" s="79" t="s">
        <v>90</v>
      </c>
      <c r="G125" s="63" t="s">
        <v>949</v>
      </c>
      <c r="H125" s="65" t="s">
        <v>963</v>
      </c>
      <c r="I125" s="93">
        <v>9767340.5399999991</v>
      </c>
      <c r="J125" s="93">
        <v>9767340.5399999991</v>
      </c>
      <c r="K125" s="93">
        <v>0</v>
      </c>
    </row>
    <row r="126" spans="1:12" ht="16.5" customHeight="1" x14ac:dyDescent="0.3">
      <c r="A126" s="76">
        <v>112</v>
      </c>
      <c r="B126" s="77" t="s">
        <v>1307</v>
      </c>
      <c r="C126" s="76" t="s">
        <v>934</v>
      </c>
      <c r="D126" s="76" t="s">
        <v>935</v>
      </c>
      <c r="E126" s="77" t="s">
        <v>137</v>
      </c>
      <c r="F126" s="79" t="s">
        <v>90</v>
      </c>
      <c r="G126" s="95" t="s">
        <v>963</v>
      </c>
      <c r="H126" s="95" t="s">
        <v>963</v>
      </c>
      <c r="I126" s="93">
        <v>26066167</v>
      </c>
      <c r="J126" s="93">
        <v>26066167</v>
      </c>
      <c r="K126" s="93">
        <v>0</v>
      </c>
    </row>
    <row r="127" spans="1:12" ht="16.5" customHeight="1" x14ac:dyDescent="0.3">
      <c r="A127" s="76">
        <v>113</v>
      </c>
      <c r="B127" s="77" t="s">
        <v>1308</v>
      </c>
      <c r="C127" s="76" t="s">
        <v>934</v>
      </c>
      <c r="D127" s="76" t="s">
        <v>935</v>
      </c>
      <c r="E127" s="77" t="s">
        <v>192</v>
      </c>
      <c r="F127" s="79" t="s">
        <v>90</v>
      </c>
      <c r="G127" s="95" t="s">
        <v>963</v>
      </c>
      <c r="H127" s="65" t="s">
        <v>963</v>
      </c>
      <c r="I127" s="93">
        <v>1987588</v>
      </c>
      <c r="J127" s="93">
        <v>1987588</v>
      </c>
      <c r="K127" s="93">
        <v>0</v>
      </c>
    </row>
    <row r="128" spans="1:12" ht="16.5" customHeight="1" x14ac:dyDescent="0.3">
      <c r="A128" s="76">
        <v>114</v>
      </c>
      <c r="B128" s="77" t="s">
        <v>1391</v>
      </c>
      <c r="C128" s="76" t="s">
        <v>934</v>
      </c>
      <c r="D128" s="76" t="s">
        <v>931</v>
      </c>
      <c r="E128" s="77" t="s">
        <v>192</v>
      </c>
      <c r="F128" s="79" t="s">
        <v>90</v>
      </c>
      <c r="G128" s="94"/>
      <c r="H128" s="65" t="s">
        <v>963</v>
      </c>
      <c r="I128" s="93">
        <v>29862306.719999999</v>
      </c>
      <c r="J128" s="93">
        <v>29862306.719999999</v>
      </c>
      <c r="K128" s="93">
        <v>0</v>
      </c>
    </row>
    <row r="129" spans="1:11" ht="16.5" customHeight="1" x14ac:dyDescent="0.3">
      <c r="A129" s="76">
        <v>115</v>
      </c>
      <c r="B129" s="77" t="s">
        <v>1309</v>
      </c>
      <c r="C129" s="76" t="s">
        <v>934</v>
      </c>
      <c r="D129" s="76" t="s">
        <v>931</v>
      </c>
      <c r="E129" s="77" t="s">
        <v>225</v>
      </c>
      <c r="F129" s="79" t="s">
        <v>90</v>
      </c>
      <c r="G129" s="65" t="s">
        <v>963</v>
      </c>
      <c r="H129" s="65" t="s">
        <v>963</v>
      </c>
      <c r="I129" s="93">
        <v>8236688</v>
      </c>
      <c r="J129" s="93">
        <v>8236688</v>
      </c>
      <c r="K129" s="93">
        <v>0</v>
      </c>
    </row>
    <row r="130" spans="1:11" ht="16.5" customHeight="1" x14ac:dyDescent="0.3">
      <c r="A130" s="76">
        <v>116</v>
      </c>
      <c r="B130" s="77" t="s">
        <v>1310</v>
      </c>
      <c r="C130" s="76" t="s">
        <v>934</v>
      </c>
      <c r="D130" s="76" t="s">
        <v>931</v>
      </c>
      <c r="E130" s="77" t="s">
        <v>225</v>
      </c>
      <c r="F130" s="79" t="s">
        <v>90</v>
      </c>
      <c r="G130" s="95" t="s">
        <v>963</v>
      </c>
      <c r="H130" s="65" t="s">
        <v>963</v>
      </c>
      <c r="I130" s="93">
        <v>2436904</v>
      </c>
      <c r="J130" s="93">
        <v>2436904</v>
      </c>
      <c r="K130" s="93">
        <v>0</v>
      </c>
    </row>
    <row r="131" spans="1:11" ht="16.5" customHeight="1" x14ac:dyDescent="0.3">
      <c r="A131" s="76">
        <v>117</v>
      </c>
      <c r="B131" s="77" t="s">
        <v>1311</v>
      </c>
      <c r="C131" s="76" t="s">
        <v>934</v>
      </c>
      <c r="D131" s="76" t="s">
        <v>931</v>
      </c>
      <c r="E131" s="77" t="s">
        <v>116</v>
      </c>
      <c r="F131" s="79" t="s">
        <v>90</v>
      </c>
      <c r="G131" s="65" t="s">
        <v>963</v>
      </c>
      <c r="H131" s="65" t="s">
        <v>963</v>
      </c>
      <c r="I131" s="93">
        <v>2467072</v>
      </c>
      <c r="J131" s="93">
        <v>2467072</v>
      </c>
      <c r="K131" s="93">
        <v>0</v>
      </c>
    </row>
    <row r="132" spans="1:11" ht="16.5" customHeight="1" x14ac:dyDescent="0.3">
      <c r="A132" s="76">
        <v>118</v>
      </c>
      <c r="B132" s="77" t="s">
        <v>1312</v>
      </c>
      <c r="C132" s="76" t="s">
        <v>934</v>
      </c>
      <c r="D132" s="76" t="s">
        <v>931</v>
      </c>
      <c r="E132" s="77" t="s">
        <v>137</v>
      </c>
      <c r="F132" s="79" t="s">
        <v>90</v>
      </c>
      <c r="G132" s="65" t="s">
        <v>963</v>
      </c>
      <c r="H132" s="65" t="s">
        <v>963</v>
      </c>
      <c r="I132" s="93">
        <v>6668366.0899999999</v>
      </c>
      <c r="J132" s="93">
        <v>6668366.0899999999</v>
      </c>
      <c r="K132" s="93">
        <v>0</v>
      </c>
    </row>
    <row r="133" spans="1:11" ht="16.5" customHeight="1" x14ac:dyDescent="0.3">
      <c r="A133" s="76">
        <v>119</v>
      </c>
      <c r="B133" s="77" t="s">
        <v>1313</v>
      </c>
      <c r="C133" s="76" t="s">
        <v>934</v>
      </c>
      <c r="D133" s="76" t="s">
        <v>931</v>
      </c>
      <c r="E133" s="77" t="s">
        <v>225</v>
      </c>
      <c r="F133" s="79" t="s">
        <v>90</v>
      </c>
      <c r="G133" s="63" t="s">
        <v>949</v>
      </c>
      <c r="H133" s="65" t="s">
        <v>963</v>
      </c>
      <c r="I133" s="93">
        <v>3265486</v>
      </c>
      <c r="J133" s="93">
        <v>3265486</v>
      </c>
      <c r="K133" s="93">
        <v>0</v>
      </c>
    </row>
    <row r="134" spans="1:11" ht="16.5" customHeight="1" x14ac:dyDescent="0.3">
      <c r="A134" s="76">
        <v>120</v>
      </c>
      <c r="B134" s="77" t="s">
        <v>1314</v>
      </c>
      <c r="C134" s="76" t="s">
        <v>934</v>
      </c>
      <c r="D134" s="76" t="s">
        <v>931</v>
      </c>
      <c r="E134" s="77" t="s">
        <v>116</v>
      </c>
      <c r="F134" s="79" t="s">
        <v>90</v>
      </c>
      <c r="G134" s="97" t="s">
        <v>977</v>
      </c>
      <c r="H134" s="95" t="s">
        <v>963</v>
      </c>
      <c r="I134" s="93">
        <v>4725204.22</v>
      </c>
      <c r="J134" s="93">
        <v>4725204.22</v>
      </c>
      <c r="K134" s="93">
        <v>0</v>
      </c>
    </row>
    <row r="135" spans="1:11" ht="16.5" customHeight="1" x14ac:dyDescent="0.3">
      <c r="A135" s="76">
        <v>121</v>
      </c>
      <c r="B135" s="77" t="s">
        <v>1315</v>
      </c>
      <c r="C135" s="76" t="s">
        <v>934</v>
      </c>
      <c r="D135" s="76" t="s">
        <v>931</v>
      </c>
      <c r="E135" s="77" t="s">
        <v>137</v>
      </c>
      <c r="F135" s="79" t="s">
        <v>90</v>
      </c>
      <c r="G135" s="71"/>
      <c r="H135" s="65" t="s">
        <v>963</v>
      </c>
      <c r="I135" s="93">
        <v>1003574</v>
      </c>
      <c r="J135" s="93">
        <v>1003574</v>
      </c>
      <c r="K135" s="93">
        <v>0</v>
      </c>
    </row>
    <row r="136" spans="1:11" ht="16.5" customHeight="1" x14ac:dyDescent="0.3">
      <c r="A136" s="76">
        <v>122</v>
      </c>
      <c r="B136" s="77" t="s">
        <v>1316</v>
      </c>
      <c r="C136" s="76" t="s">
        <v>934</v>
      </c>
      <c r="D136" s="76" t="s">
        <v>931</v>
      </c>
      <c r="E136" s="77" t="s">
        <v>192</v>
      </c>
      <c r="F136" s="79" t="s">
        <v>90</v>
      </c>
      <c r="G136" s="95" t="s">
        <v>963</v>
      </c>
      <c r="H136" s="65" t="s">
        <v>963</v>
      </c>
      <c r="I136" s="93">
        <v>3159926</v>
      </c>
      <c r="J136" s="93">
        <v>3159926</v>
      </c>
      <c r="K136" s="93">
        <v>0</v>
      </c>
    </row>
    <row r="137" spans="1:11" ht="16.5" customHeight="1" x14ac:dyDescent="0.3">
      <c r="A137" s="76">
        <v>123</v>
      </c>
      <c r="B137" s="77" t="s">
        <v>1317</v>
      </c>
      <c r="C137" s="76" t="s">
        <v>934</v>
      </c>
      <c r="D137" s="76" t="s">
        <v>932</v>
      </c>
      <c r="E137" s="77" t="s">
        <v>116</v>
      </c>
      <c r="F137" s="81" t="s">
        <v>107</v>
      </c>
      <c r="G137" s="95" t="s">
        <v>963</v>
      </c>
      <c r="H137" s="65" t="s">
        <v>963</v>
      </c>
      <c r="I137" s="93">
        <v>10583443</v>
      </c>
      <c r="J137" s="93">
        <v>10583443</v>
      </c>
      <c r="K137" s="93">
        <v>0</v>
      </c>
    </row>
    <row r="138" spans="1:11" ht="16.5" customHeight="1" x14ac:dyDescent="0.3">
      <c r="A138" s="76">
        <v>124</v>
      </c>
      <c r="B138" s="77" t="s">
        <v>1318</v>
      </c>
      <c r="C138" s="76" t="s">
        <v>934</v>
      </c>
      <c r="D138" s="76" t="s">
        <v>932</v>
      </c>
      <c r="E138" s="77" t="s">
        <v>225</v>
      </c>
      <c r="F138" s="81" t="s">
        <v>107</v>
      </c>
      <c r="G138" s="65" t="s">
        <v>963</v>
      </c>
      <c r="H138" s="65" t="s">
        <v>963</v>
      </c>
      <c r="I138" s="93">
        <v>18796878</v>
      </c>
      <c r="J138" s="93">
        <v>18796878</v>
      </c>
      <c r="K138" s="93">
        <v>0</v>
      </c>
    </row>
    <row r="139" spans="1:11" ht="16.5" customHeight="1" x14ac:dyDescent="0.3">
      <c r="A139" s="76">
        <v>125</v>
      </c>
      <c r="B139" s="77" t="s">
        <v>1319</v>
      </c>
      <c r="C139" s="76" t="s">
        <v>934</v>
      </c>
      <c r="D139" s="76" t="s">
        <v>932</v>
      </c>
      <c r="E139" s="77" t="s">
        <v>192</v>
      </c>
      <c r="F139" s="81" t="s">
        <v>107</v>
      </c>
      <c r="G139" s="65" t="s">
        <v>963</v>
      </c>
      <c r="H139" s="65" t="s">
        <v>963</v>
      </c>
      <c r="I139" s="93">
        <v>5816171.9299999997</v>
      </c>
      <c r="J139" s="93">
        <v>5816171.9299999997</v>
      </c>
      <c r="K139" s="93">
        <v>0</v>
      </c>
    </row>
    <row r="140" spans="1:11" ht="16.5" customHeight="1" x14ac:dyDescent="0.3">
      <c r="A140" s="76">
        <v>126</v>
      </c>
      <c r="B140" s="77" t="s">
        <v>1320</v>
      </c>
      <c r="C140" s="76" t="s">
        <v>934</v>
      </c>
      <c r="D140" s="76" t="s">
        <v>935</v>
      </c>
      <c r="E140" s="77" t="s">
        <v>116</v>
      </c>
      <c r="F140" s="81" t="s">
        <v>107</v>
      </c>
      <c r="G140" s="95" t="s">
        <v>963</v>
      </c>
      <c r="H140" s="65" t="s">
        <v>963</v>
      </c>
      <c r="I140" s="93">
        <v>4530611</v>
      </c>
      <c r="J140" s="93">
        <v>4530611</v>
      </c>
      <c r="K140" s="93">
        <v>0</v>
      </c>
    </row>
    <row r="141" spans="1:11" ht="16.5" customHeight="1" x14ac:dyDescent="0.3">
      <c r="A141" s="76">
        <v>127</v>
      </c>
      <c r="B141" s="77" t="s">
        <v>1321</v>
      </c>
      <c r="C141" s="76" t="s">
        <v>934</v>
      </c>
      <c r="D141" s="76" t="s">
        <v>935</v>
      </c>
      <c r="E141" s="77" t="s">
        <v>125</v>
      </c>
      <c r="F141" s="81" t="s">
        <v>107</v>
      </c>
      <c r="G141" s="63" t="s">
        <v>949</v>
      </c>
      <c r="H141" s="65" t="s">
        <v>963</v>
      </c>
      <c r="I141" s="93">
        <v>44772643</v>
      </c>
      <c r="J141" s="93">
        <v>44772643</v>
      </c>
      <c r="K141" s="93">
        <v>0</v>
      </c>
    </row>
    <row r="142" spans="1:11" ht="16.5" customHeight="1" x14ac:dyDescent="0.3">
      <c r="A142" s="76">
        <v>128</v>
      </c>
      <c r="B142" s="77" t="s">
        <v>1322</v>
      </c>
      <c r="C142" s="76" t="s">
        <v>934</v>
      </c>
      <c r="D142" s="76" t="s">
        <v>931</v>
      </c>
      <c r="E142" s="77" t="s">
        <v>125</v>
      </c>
      <c r="F142" s="81" t="s">
        <v>107</v>
      </c>
      <c r="G142" s="63" t="s">
        <v>949</v>
      </c>
      <c r="H142" s="65" t="s">
        <v>963</v>
      </c>
      <c r="I142" s="93">
        <v>2540572.2200000002</v>
      </c>
      <c r="J142" s="93">
        <v>2540572.2200000002</v>
      </c>
      <c r="K142" s="93">
        <v>0</v>
      </c>
    </row>
    <row r="143" spans="1:11" ht="16.5" customHeight="1" x14ac:dyDescent="0.3">
      <c r="A143" s="76">
        <v>129</v>
      </c>
      <c r="B143" s="77" t="s">
        <v>1323</v>
      </c>
      <c r="C143" s="76" t="s">
        <v>934</v>
      </c>
      <c r="D143" s="76" t="s">
        <v>931</v>
      </c>
      <c r="E143" s="77" t="s">
        <v>137</v>
      </c>
      <c r="F143" s="81" t="s">
        <v>107</v>
      </c>
      <c r="G143" s="66" t="s">
        <v>977</v>
      </c>
      <c r="H143" s="65" t="s">
        <v>963</v>
      </c>
      <c r="I143" s="93">
        <v>5185299.01</v>
      </c>
      <c r="J143" s="93">
        <v>5185299.01</v>
      </c>
      <c r="K143" s="93">
        <v>0</v>
      </c>
    </row>
    <row r="144" spans="1:11" ht="16.5" customHeight="1" x14ac:dyDescent="0.3">
      <c r="A144" s="76">
        <v>130</v>
      </c>
      <c r="B144" s="77" t="s">
        <v>1324</v>
      </c>
      <c r="C144" s="76" t="s">
        <v>934</v>
      </c>
      <c r="D144" s="76" t="s">
        <v>931</v>
      </c>
      <c r="E144" s="77" t="s">
        <v>125</v>
      </c>
      <c r="F144" s="81" t="s">
        <v>107</v>
      </c>
      <c r="G144" s="95" t="s">
        <v>963</v>
      </c>
      <c r="H144" s="65" t="s">
        <v>963</v>
      </c>
      <c r="I144" s="93">
        <v>2360000</v>
      </c>
      <c r="J144" s="93">
        <v>2360000</v>
      </c>
      <c r="K144" s="93">
        <v>0</v>
      </c>
    </row>
    <row r="145" spans="1:12" ht="16.5" customHeight="1" x14ac:dyDescent="0.3">
      <c r="A145" s="76">
        <v>131</v>
      </c>
      <c r="B145" s="77" t="s">
        <v>1392</v>
      </c>
      <c r="C145" s="76" t="s">
        <v>934</v>
      </c>
      <c r="D145" s="76" t="s">
        <v>931</v>
      </c>
      <c r="E145" s="77" t="s">
        <v>125</v>
      </c>
      <c r="F145" s="84" t="s">
        <v>233</v>
      </c>
      <c r="G145" s="94"/>
      <c r="H145" s="65" t="s">
        <v>963</v>
      </c>
      <c r="I145" s="93">
        <v>3695506</v>
      </c>
      <c r="J145" s="93">
        <v>3695506</v>
      </c>
      <c r="K145" s="93">
        <v>0</v>
      </c>
    </row>
    <row r="146" spans="1:12" s="73" customFormat="1" ht="16.5" customHeight="1" x14ac:dyDescent="0.25">
      <c r="A146" s="98" t="s">
        <v>1215</v>
      </c>
      <c r="B146" s="99"/>
      <c r="C146" s="99"/>
      <c r="D146" s="99"/>
      <c r="E146" s="101"/>
      <c r="F146" s="101"/>
      <c r="G146" s="101"/>
      <c r="H146" s="102"/>
      <c r="I146" s="100">
        <f>SUM(I119:I145)</f>
        <v>279865958.25999999</v>
      </c>
      <c r="J146" s="100">
        <f t="shared" ref="J146:K146" si="1">SUM(J119:J145)</f>
        <v>279865958.25999999</v>
      </c>
      <c r="K146" s="100">
        <f t="shared" si="1"/>
        <v>0</v>
      </c>
    </row>
    <row r="147" spans="1:12" s="103" customFormat="1" ht="16.5" customHeight="1" x14ac:dyDescent="0.3">
      <c r="A147" s="111" t="s">
        <v>1221</v>
      </c>
      <c r="B147" s="112"/>
      <c r="C147" s="112"/>
      <c r="D147" s="112"/>
      <c r="E147" s="112"/>
      <c r="F147" s="112"/>
      <c r="G147" s="112"/>
      <c r="H147" s="112"/>
      <c r="I147" s="112"/>
      <c r="J147" s="112"/>
      <c r="K147" s="113"/>
      <c r="L147" s="73"/>
    </row>
    <row r="148" spans="1:12" ht="16.5" customHeight="1" x14ac:dyDescent="0.3">
      <c r="A148" s="76">
        <v>132</v>
      </c>
      <c r="B148" s="77" t="s">
        <v>1325</v>
      </c>
      <c r="C148" s="76" t="s">
        <v>934</v>
      </c>
      <c r="D148" s="76" t="s">
        <v>932</v>
      </c>
      <c r="E148" s="77" t="s">
        <v>150</v>
      </c>
      <c r="F148" s="85" t="s">
        <v>128</v>
      </c>
      <c r="G148" s="94"/>
      <c r="H148" s="94"/>
      <c r="I148" s="93">
        <v>1659991</v>
      </c>
      <c r="J148" s="93">
        <v>1659991</v>
      </c>
      <c r="K148" s="93">
        <v>0</v>
      </c>
    </row>
    <row r="149" spans="1:12" ht="16.5" customHeight="1" x14ac:dyDescent="0.3">
      <c r="A149" s="76">
        <v>133</v>
      </c>
      <c r="B149" s="77" t="s">
        <v>1326</v>
      </c>
      <c r="C149" s="76" t="s">
        <v>934</v>
      </c>
      <c r="D149" s="76" t="s">
        <v>932</v>
      </c>
      <c r="E149" s="77" t="s">
        <v>214</v>
      </c>
      <c r="F149" s="85" t="s">
        <v>128</v>
      </c>
      <c r="G149" s="71"/>
      <c r="H149" s="94"/>
      <c r="I149" s="93">
        <v>433000</v>
      </c>
      <c r="J149" s="93">
        <v>433000</v>
      </c>
      <c r="K149" s="93">
        <v>0</v>
      </c>
    </row>
    <row r="150" spans="1:12" ht="16.5" customHeight="1" x14ac:dyDescent="0.3">
      <c r="A150" s="76">
        <v>134</v>
      </c>
      <c r="B150" s="77" t="s">
        <v>1327</v>
      </c>
      <c r="C150" s="76" t="s">
        <v>934</v>
      </c>
      <c r="D150" s="76" t="s">
        <v>935</v>
      </c>
      <c r="E150" s="77" t="s">
        <v>150</v>
      </c>
      <c r="F150" s="79" t="s">
        <v>90</v>
      </c>
      <c r="G150" s="65" t="s">
        <v>963</v>
      </c>
      <c r="H150" s="65" t="s">
        <v>963</v>
      </c>
      <c r="I150" s="93">
        <v>15359632.039999999</v>
      </c>
      <c r="J150" s="93">
        <v>15231119</v>
      </c>
      <c r="K150" s="93">
        <v>128513.04</v>
      </c>
    </row>
    <row r="151" spans="1:12" ht="16.5" customHeight="1" x14ac:dyDescent="0.3">
      <c r="A151" s="76">
        <v>135</v>
      </c>
      <c r="B151" s="77" t="s">
        <v>1393</v>
      </c>
      <c r="C151" s="76" t="s">
        <v>934</v>
      </c>
      <c r="D151" s="76" t="s">
        <v>935</v>
      </c>
      <c r="E151" s="77" t="s">
        <v>150</v>
      </c>
      <c r="F151" s="79" t="s">
        <v>90</v>
      </c>
      <c r="G151" s="94"/>
      <c r="H151" s="65" t="s">
        <v>963</v>
      </c>
      <c r="I151" s="93">
        <v>27530750.75</v>
      </c>
      <c r="J151" s="93">
        <v>21422750.75</v>
      </c>
      <c r="K151" s="93">
        <v>6108000</v>
      </c>
    </row>
    <row r="152" spans="1:12" ht="16.5" customHeight="1" x14ac:dyDescent="0.3">
      <c r="A152" s="76">
        <v>136</v>
      </c>
      <c r="B152" s="77" t="s">
        <v>1328</v>
      </c>
      <c r="C152" s="76" t="s">
        <v>934</v>
      </c>
      <c r="D152" s="76" t="s">
        <v>935</v>
      </c>
      <c r="E152" s="77" t="s">
        <v>150</v>
      </c>
      <c r="F152" s="79" t="s">
        <v>90</v>
      </c>
      <c r="G152" s="63" t="s">
        <v>949</v>
      </c>
      <c r="H152" s="65" t="s">
        <v>963</v>
      </c>
      <c r="I152" s="93">
        <v>18847903.800000001</v>
      </c>
      <c r="J152" s="93">
        <v>18719390.800000001</v>
      </c>
      <c r="K152" s="93">
        <v>128513</v>
      </c>
    </row>
    <row r="153" spans="1:12" ht="16.5" customHeight="1" x14ac:dyDescent="0.3">
      <c r="A153" s="76">
        <v>137</v>
      </c>
      <c r="B153" s="77" t="s">
        <v>1394</v>
      </c>
      <c r="C153" s="76" t="s">
        <v>934</v>
      </c>
      <c r="D153" s="76" t="s">
        <v>931</v>
      </c>
      <c r="E153" s="77" t="s">
        <v>168</v>
      </c>
      <c r="F153" s="79" t="s">
        <v>90</v>
      </c>
      <c r="G153" s="65" t="s">
        <v>963</v>
      </c>
      <c r="H153" s="65" t="s">
        <v>963</v>
      </c>
      <c r="I153" s="93">
        <v>1862760</v>
      </c>
      <c r="J153" s="93">
        <v>1862760</v>
      </c>
      <c r="K153" s="93">
        <v>0</v>
      </c>
    </row>
    <row r="154" spans="1:12" ht="16.5" customHeight="1" x14ac:dyDescent="0.3">
      <c r="A154" s="76">
        <v>138</v>
      </c>
      <c r="B154" s="77" t="s">
        <v>1329</v>
      </c>
      <c r="C154" s="76" t="s">
        <v>934</v>
      </c>
      <c r="D154" s="76" t="s">
        <v>931</v>
      </c>
      <c r="E154" s="77" t="s">
        <v>168</v>
      </c>
      <c r="F154" s="79" t="s">
        <v>90</v>
      </c>
      <c r="G154" s="96" t="s">
        <v>949</v>
      </c>
      <c r="H154" s="95" t="s">
        <v>963</v>
      </c>
      <c r="I154" s="93">
        <v>14715838.98</v>
      </c>
      <c r="J154" s="93">
        <v>14715838.98</v>
      </c>
      <c r="K154" s="93">
        <v>0</v>
      </c>
    </row>
    <row r="155" spans="1:12" ht="16.5" customHeight="1" x14ac:dyDescent="0.3">
      <c r="A155" s="76">
        <v>139</v>
      </c>
      <c r="B155" s="77" t="s">
        <v>1330</v>
      </c>
      <c r="C155" s="76" t="s">
        <v>934</v>
      </c>
      <c r="D155" s="76" t="s">
        <v>931</v>
      </c>
      <c r="E155" s="77" t="s">
        <v>214</v>
      </c>
      <c r="F155" s="79" t="s">
        <v>90</v>
      </c>
      <c r="G155" s="63" t="s">
        <v>949</v>
      </c>
      <c r="H155" s="65" t="s">
        <v>963</v>
      </c>
      <c r="I155" s="93">
        <v>16214008.960000001</v>
      </c>
      <c r="J155" s="93">
        <v>16214008.960000001</v>
      </c>
      <c r="K155" s="93">
        <v>0</v>
      </c>
    </row>
    <row r="156" spans="1:12" ht="16.5" customHeight="1" x14ac:dyDescent="0.3">
      <c r="A156" s="76">
        <v>140</v>
      </c>
      <c r="B156" s="77" t="s">
        <v>1331</v>
      </c>
      <c r="C156" s="76" t="s">
        <v>934</v>
      </c>
      <c r="D156" s="76" t="s">
        <v>935</v>
      </c>
      <c r="E156" s="77" t="s">
        <v>214</v>
      </c>
      <c r="F156" s="81" t="s">
        <v>107</v>
      </c>
      <c r="G156" s="63" t="s">
        <v>949</v>
      </c>
      <c r="H156" s="65" t="s">
        <v>963</v>
      </c>
      <c r="I156" s="93">
        <v>3547577</v>
      </c>
      <c r="J156" s="93">
        <v>3547577</v>
      </c>
      <c r="K156" s="93">
        <v>0</v>
      </c>
    </row>
    <row r="157" spans="1:12" ht="16.5" customHeight="1" x14ac:dyDescent="0.3">
      <c r="A157" s="76">
        <v>141</v>
      </c>
      <c r="B157" s="77" t="s">
        <v>1332</v>
      </c>
      <c r="C157" s="76" t="s">
        <v>934</v>
      </c>
      <c r="D157" s="76" t="s">
        <v>935</v>
      </c>
      <c r="E157" s="77" t="s">
        <v>168</v>
      </c>
      <c r="F157" s="81" t="s">
        <v>107</v>
      </c>
      <c r="G157" s="65" t="s">
        <v>963</v>
      </c>
      <c r="H157" s="65" t="s">
        <v>963</v>
      </c>
      <c r="I157" s="93">
        <v>2946483</v>
      </c>
      <c r="J157" s="93">
        <v>2946483</v>
      </c>
      <c r="K157" s="93">
        <v>0</v>
      </c>
    </row>
    <row r="158" spans="1:12" ht="16.5" customHeight="1" x14ac:dyDescent="0.3">
      <c r="A158" s="76">
        <v>142</v>
      </c>
      <c r="B158" s="77" t="s">
        <v>486</v>
      </c>
      <c r="C158" s="76" t="s">
        <v>934</v>
      </c>
      <c r="D158" s="76" t="s">
        <v>935</v>
      </c>
      <c r="E158" s="77" t="s">
        <v>214</v>
      </c>
      <c r="F158" s="81" t="s">
        <v>107</v>
      </c>
      <c r="G158" s="94"/>
      <c r="H158" s="65" t="s">
        <v>963</v>
      </c>
      <c r="I158" s="93">
        <v>4178905</v>
      </c>
      <c r="J158" s="93">
        <v>4178905</v>
      </c>
      <c r="K158" s="93">
        <v>0</v>
      </c>
    </row>
    <row r="159" spans="1:12" ht="16.5" customHeight="1" x14ac:dyDescent="0.3">
      <c r="A159" s="76">
        <v>143</v>
      </c>
      <c r="B159" s="77" t="s">
        <v>1333</v>
      </c>
      <c r="C159" s="76" t="s">
        <v>934</v>
      </c>
      <c r="D159" s="76" t="s">
        <v>931</v>
      </c>
      <c r="E159" s="77" t="s">
        <v>168</v>
      </c>
      <c r="F159" s="81" t="s">
        <v>107</v>
      </c>
      <c r="G159" s="65" t="s">
        <v>963</v>
      </c>
      <c r="H159" s="65" t="s">
        <v>963</v>
      </c>
      <c r="I159" s="93">
        <v>12382938</v>
      </c>
      <c r="J159" s="93">
        <v>7777476</v>
      </c>
      <c r="K159" s="93">
        <v>4605462</v>
      </c>
    </row>
    <row r="160" spans="1:12" ht="16.5" customHeight="1" x14ac:dyDescent="0.3">
      <c r="A160" s="76">
        <v>144</v>
      </c>
      <c r="B160" s="77" t="s">
        <v>1334</v>
      </c>
      <c r="C160" s="76" t="s">
        <v>934</v>
      </c>
      <c r="D160" s="76" t="s">
        <v>931</v>
      </c>
      <c r="E160" s="77" t="s">
        <v>168</v>
      </c>
      <c r="F160" s="81" t="s">
        <v>107</v>
      </c>
      <c r="G160" s="65" t="s">
        <v>963</v>
      </c>
      <c r="H160" s="65" t="s">
        <v>963</v>
      </c>
      <c r="I160" s="93">
        <v>8259087.79</v>
      </c>
      <c r="J160" s="93">
        <v>8259087.79</v>
      </c>
      <c r="K160" s="93">
        <v>0</v>
      </c>
    </row>
    <row r="161" spans="1:12" ht="16.5" customHeight="1" x14ac:dyDescent="0.3">
      <c r="A161" s="76">
        <v>145</v>
      </c>
      <c r="B161" s="77" t="s">
        <v>1434</v>
      </c>
      <c r="C161" s="76" t="s">
        <v>934</v>
      </c>
      <c r="D161" s="76" t="s">
        <v>931</v>
      </c>
      <c r="E161" s="77" t="s">
        <v>214</v>
      </c>
      <c r="F161" s="81" t="s">
        <v>107</v>
      </c>
      <c r="G161" s="65" t="s">
        <v>963</v>
      </c>
      <c r="H161" s="65" t="s">
        <v>963</v>
      </c>
      <c r="I161" s="93">
        <v>24794561.77</v>
      </c>
      <c r="J161" s="93">
        <v>24794561.77</v>
      </c>
      <c r="K161" s="93">
        <v>0</v>
      </c>
    </row>
    <row r="162" spans="1:12" ht="16.5" customHeight="1" x14ac:dyDescent="0.3">
      <c r="A162" s="76">
        <v>146</v>
      </c>
      <c r="B162" s="77" t="s">
        <v>1335</v>
      </c>
      <c r="C162" s="76" t="s">
        <v>934</v>
      </c>
      <c r="D162" s="76" t="s">
        <v>931</v>
      </c>
      <c r="E162" s="77" t="s">
        <v>168</v>
      </c>
      <c r="F162" s="81" t="s">
        <v>107</v>
      </c>
      <c r="G162" s="65" t="s">
        <v>963</v>
      </c>
      <c r="H162" s="65" t="s">
        <v>963</v>
      </c>
      <c r="I162" s="93">
        <v>12407075.279999999</v>
      </c>
      <c r="J162" s="93">
        <v>12407075.279999999</v>
      </c>
      <c r="K162" s="93">
        <v>0</v>
      </c>
    </row>
    <row r="163" spans="1:12" ht="16.5" customHeight="1" x14ac:dyDescent="0.3">
      <c r="A163" s="76">
        <v>147</v>
      </c>
      <c r="B163" s="77" t="s">
        <v>1336</v>
      </c>
      <c r="C163" s="76" t="s">
        <v>934</v>
      </c>
      <c r="D163" s="76" t="s">
        <v>931</v>
      </c>
      <c r="E163" s="77" t="s">
        <v>168</v>
      </c>
      <c r="F163" s="81" t="s">
        <v>107</v>
      </c>
      <c r="G163" s="95" t="s">
        <v>963</v>
      </c>
      <c r="H163" s="95" t="s">
        <v>963</v>
      </c>
      <c r="I163" s="93">
        <v>4922692</v>
      </c>
      <c r="J163" s="93">
        <v>4922692</v>
      </c>
      <c r="K163" s="93">
        <v>0</v>
      </c>
    </row>
    <row r="164" spans="1:12" ht="16.5" customHeight="1" x14ac:dyDescent="0.3">
      <c r="A164" s="76">
        <v>148</v>
      </c>
      <c r="B164" s="77" t="s">
        <v>1337</v>
      </c>
      <c r="C164" s="76" t="s">
        <v>934</v>
      </c>
      <c r="D164" s="76" t="s">
        <v>931</v>
      </c>
      <c r="E164" s="77" t="s">
        <v>150</v>
      </c>
      <c r="F164" s="81" t="s">
        <v>107</v>
      </c>
      <c r="G164" s="97" t="s">
        <v>977</v>
      </c>
      <c r="H164" s="65" t="s">
        <v>963</v>
      </c>
      <c r="I164" s="93">
        <v>7700755</v>
      </c>
      <c r="J164" s="93">
        <v>7700755</v>
      </c>
      <c r="K164" s="93">
        <v>0</v>
      </c>
    </row>
    <row r="165" spans="1:12" ht="16.5" customHeight="1" x14ac:dyDescent="0.3">
      <c r="A165" s="76">
        <v>149</v>
      </c>
      <c r="B165" s="77" t="s">
        <v>1433</v>
      </c>
      <c r="C165" s="76" t="s">
        <v>934</v>
      </c>
      <c r="D165" s="76" t="s">
        <v>931</v>
      </c>
      <c r="E165" s="77" t="s">
        <v>214</v>
      </c>
      <c r="F165" s="81" t="s">
        <v>107</v>
      </c>
      <c r="G165" s="65" t="s">
        <v>963</v>
      </c>
      <c r="H165" s="65" t="s">
        <v>963</v>
      </c>
      <c r="I165" s="93">
        <v>4638135</v>
      </c>
      <c r="J165" s="93">
        <v>4638135</v>
      </c>
      <c r="K165" s="93">
        <v>0</v>
      </c>
    </row>
    <row r="166" spans="1:12" ht="16.5" customHeight="1" x14ac:dyDescent="0.3">
      <c r="A166" s="76">
        <v>150</v>
      </c>
      <c r="B166" s="77" t="s">
        <v>1395</v>
      </c>
      <c r="C166" s="76" t="s">
        <v>934</v>
      </c>
      <c r="D166" s="76" t="s">
        <v>931</v>
      </c>
      <c r="E166" s="77" t="s">
        <v>214</v>
      </c>
      <c r="F166" s="84" t="s">
        <v>233</v>
      </c>
      <c r="G166" s="63" t="s">
        <v>949</v>
      </c>
      <c r="H166" s="65" t="s">
        <v>963</v>
      </c>
      <c r="I166" s="93">
        <v>12968508</v>
      </c>
      <c r="J166" s="93">
        <v>12968508</v>
      </c>
      <c r="K166" s="93">
        <v>0</v>
      </c>
    </row>
    <row r="167" spans="1:12" s="73" customFormat="1" ht="16.5" customHeight="1" x14ac:dyDescent="0.25">
      <c r="A167" s="98" t="s">
        <v>1215</v>
      </c>
      <c r="B167" s="99"/>
      <c r="C167" s="99"/>
      <c r="D167" s="99"/>
      <c r="E167" s="101"/>
      <c r="F167" s="101"/>
      <c r="G167" s="101"/>
      <c r="H167" s="102"/>
      <c r="I167" s="100">
        <f>SUM(I148:I166)</f>
        <v>195370603.37</v>
      </c>
      <c r="J167" s="100">
        <f t="shared" ref="J167:K167" si="2">SUM(J148:J166)</f>
        <v>184400115.33000001</v>
      </c>
      <c r="K167" s="100">
        <f t="shared" si="2"/>
        <v>10970488.039999999</v>
      </c>
    </row>
    <row r="168" spans="1:12" s="103" customFormat="1" ht="16.5" customHeight="1" x14ac:dyDescent="0.3">
      <c r="A168" s="111" t="s">
        <v>1222</v>
      </c>
      <c r="B168" s="112"/>
      <c r="C168" s="112"/>
      <c r="D168" s="112"/>
      <c r="E168" s="112"/>
      <c r="F168" s="112"/>
      <c r="G168" s="112"/>
      <c r="H168" s="112"/>
      <c r="I168" s="112"/>
      <c r="J168" s="112"/>
      <c r="K168" s="113"/>
      <c r="L168" s="73"/>
    </row>
    <row r="169" spans="1:12" ht="16.5" customHeight="1" x14ac:dyDescent="0.3">
      <c r="A169" s="76">
        <v>151</v>
      </c>
      <c r="B169" s="77" t="s">
        <v>1338</v>
      </c>
      <c r="C169" s="76" t="s">
        <v>934</v>
      </c>
      <c r="D169" s="76" t="s">
        <v>932</v>
      </c>
      <c r="E169" s="77" t="s">
        <v>283</v>
      </c>
      <c r="F169" s="85" t="s">
        <v>128</v>
      </c>
      <c r="G169" s="94"/>
      <c r="H169" s="94"/>
      <c r="I169" s="93">
        <v>39000</v>
      </c>
      <c r="J169" s="93">
        <v>39000</v>
      </c>
      <c r="K169" s="93">
        <v>0</v>
      </c>
    </row>
    <row r="170" spans="1:12" ht="16.5" customHeight="1" x14ac:dyDescent="0.3">
      <c r="A170" s="76">
        <v>152</v>
      </c>
      <c r="B170" s="77" t="s">
        <v>1339</v>
      </c>
      <c r="C170" s="76" t="s">
        <v>934</v>
      </c>
      <c r="D170" s="76" t="s">
        <v>932</v>
      </c>
      <c r="E170" s="77" t="s">
        <v>260</v>
      </c>
      <c r="F170" s="79" t="s">
        <v>90</v>
      </c>
      <c r="G170" s="94"/>
      <c r="H170" s="65" t="s">
        <v>963</v>
      </c>
      <c r="I170" s="93">
        <v>4964904.1899999995</v>
      </c>
      <c r="J170" s="93">
        <v>4964904.1900000004</v>
      </c>
      <c r="K170" s="93">
        <v>0</v>
      </c>
    </row>
    <row r="171" spans="1:12" ht="16.5" customHeight="1" x14ac:dyDescent="0.3">
      <c r="A171" s="76">
        <v>153</v>
      </c>
      <c r="B171" s="77" t="s">
        <v>1340</v>
      </c>
      <c r="C171" s="76" t="s">
        <v>934</v>
      </c>
      <c r="D171" s="76" t="s">
        <v>932</v>
      </c>
      <c r="E171" s="77" t="s">
        <v>243</v>
      </c>
      <c r="F171" s="79" t="s">
        <v>90</v>
      </c>
      <c r="G171" s="94"/>
      <c r="H171" s="65" t="s">
        <v>963</v>
      </c>
      <c r="I171" s="93">
        <v>262282.36</v>
      </c>
      <c r="J171" s="93">
        <v>262282.36</v>
      </c>
      <c r="K171" s="93">
        <v>0</v>
      </c>
    </row>
    <row r="172" spans="1:12" ht="16.5" customHeight="1" x14ac:dyDescent="0.3">
      <c r="A172" s="76">
        <v>154</v>
      </c>
      <c r="B172" s="77" t="s">
        <v>1396</v>
      </c>
      <c r="C172" s="76" t="s">
        <v>934</v>
      </c>
      <c r="D172" s="76" t="s">
        <v>931</v>
      </c>
      <c r="E172" s="77" t="s">
        <v>81</v>
      </c>
      <c r="F172" s="79" t="s">
        <v>90</v>
      </c>
      <c r="G172" s="94"/>
      <c r="H172" s="65" t="s">
        <v>963</v>
      </c>
      <c r="I172" s="93">
        <v>2380155</v>
      </c>
      <c r="J172" s="93">
        <v>2380155</v>
      </c>
      <c r="K172" s="93">
        <v>0</v>
      </c>
    </row>
    <row r="173" spans="1:12" ht="16.5" customHeight="1" x14ac:dyDescent="0.3">
      <c r="A173" s="76">
        <v>155</v>
      </c>
      <c r="B173" s="77" t="s">
        <v>1397</v>
      </c>
      <c r="C173" s="76" t="s">
        <v>934</v>
      </c>
      <c r="D173" s="76" t="s">
        <v>931</v>
      </c>
      <c r="E173" s="77" t="s">
        <v>260</v>
      </c>
      <c r="F173" s="79" t="s">
        <v>90</v>
      </c>
      <c r="G173" s="97" t="s">
        <v>977</v>
      </c>
      <c r="H173" s="95" t="s">
        <v>963</v>
      </c>
      <c r="I173" s="93">
        <v>28678967.939999998</v>
      </c>
      <c r="J173" s="93">
        <v>28678967.940000001</v>
      </c>
      <c r="K173" s="93">
        <v>0</v>
      </c>
    </row>
    <row r="174" spans="1:12" ht="16.5" customHeight="1" x14ac:dyDescent="0.3">
      <c r="A174" s="76">
        <v>156</v>
      </c>
      <c r="B174" s="77" t="s">
        <v>1398</v>
      </c>
      <c r="C174" s="76" t="s">
        <v>934</v>
      </c>
      <c r="D174" s="76" t="s">
        <v>931</v>
      </c>
      <c r="E174" s="77" t="s">
        <v>283</v>
      </c>
      <c r="F174" s="79" t="s">
        <v>90</v>
      </c>
      <c r="G174" s="94"/>
      <c r="H174" s="66" t="s">
        <v>977</v>
      </c>
      <c r="I174" s="93">
        <v>1803168.73</v>
      </c>
      <c r="J174" s="93">
        <v>1803168.73</v>
      </c>
      <c r="K174" s="93">
        <v>0</v>
      </c>
    </row>
    <row r="175" spans="1:12" ht="16.5" customHeight="1" x14ac:dyDescent="0.3">
      <c r="A175" s="76">
        <v>157</v>
      </c>
      <c r="B175" s="77" t="s">
        <v>1399</v>
      </c>
      <c r="C175" s="76" t="s">
        <v>934</v>
      </c>
      <c r="D175" s="76" t="s">
        <v>931</v>
      </c>
      <c r="E175" s="77" t="s">
        <v>283</v>
      </c>
      <c r="F175" s="79" t="s">
        <v>90</v>
      </c>
      <c r="G175" s="95" t="s">
        <v>963</v>
      </c>
      <c r="H175" s="65" t="s">
        <v>963</v>
      </c>
      <c r="I175" s="93">
        <v>979979.83000000007</v>
      </c>
      <c r="J175" s="93">
        <v>979979.83</v>
      </c>
      <c r="K175" s="93">
        <v>0</v>
      </c>
    </row>
    <row r="176" spans="1:12" ht="16.5" customHeight="1" x14ac:dyDescent="0.3">
      <c r="A176" s="76">
        <v>158</v>
      </c>
      <c r="B176" s="77" t="s">
        <v>1400</v>
      </c>
      <c r="C176" s="76" t="s">
        <v>934</v>
      </c>
      <c r="D176" s="76" t="s">
        <v>931</v>
      </c>
      <c r="E176" s="77" t="s">
        <v>199</v>
      </c>
      <c r="F176" s="81" t="s">
        <v>107</v>
      </c>
      <c r="G176" s="94"/>
      <c r="H176" s="65" t="s">
        <v>963</v>
      </c>
      <c r="I176" s="93">
        <v>5384724</v>
      </c>
      <c r="J176" s="93">
        <v>5384724</v>
      </c>
      <c r="K176" s="93">
        <v>0</v>
      </c>
    </row>
    <row r="177" spans="1:11" ht="16.5" customHeight="1" x14ac:dyDescent="0.3">
      <c r="A177" s="76">
        <v>159</v>
      </c>
      <c r="B177" s="77" t="s">
        <v>1401</v>
      </c>
      <c r="C177" s="76" t="s">
        <v>934</v>
      </c>
      <c r="D177" s="76" t="s">
        <v>931</v>
      </c>
      <c r="E177" s="77" t="s">
        <v>243</v>
      </c>
      <c r="F177" s="81" t="s">
        <v>107</v>
      </c>
      <c r="G177" s="95" t="s">
        <v>963</v>
      </c>
      <c r="H177" s="95" t="s">
        <v>963</v>
      </c>
      <c r="I177" s="93">
        <v>5117329.33</v>
      </c>
      <c r="J177" s="93">
        <v>5117329.33</v>
      </c>
      <c r="K177" s="93">
        <v>0</v>
      </c>
    </row>
    <row r="178" spans="1:11" ht="16.5" customHeight="1" x14ac:dyDescent="0.3">
      <c r="A178" s="76">
        <v>160</v>
      </c>
      <c r="B178" s="77" t="s">
        <v>1402</v>
      </c>
      <c r="C178" s="76" t="s">
        <v>934</v>
      </c>
      <c r="D178" s="76" t="s">
        <v>931</v>
      </c>
      <c r="E178" s="77" t="s">
        <v>260</v>
      </c>
      <c r="F178" s="81" t="s">
        <v>107</v>
      </c>
      <c r="G178" s="65" t="s">
        <v>963</v>
      </c>
      <c r="H178" s="65" t="s">
        <v>963</v>
      </c>
      <c r="I178" s="93">
        <v>23006743.149999999</v>
      </c>
      <c r="J178" s="93">
        <v>23006743.149999999</v>
      </c>
      <c r="K178" s="93">
        <v>0</v>
      </c>
    </row>
    <row r="179" spans="1:11" ht="16.5" customHeight="1" x14ac:dyDescent="0.3">
      <c r="A179" s="76">
        <v>161</v>
      </c>
      <c r="B179" s="77" t="s">
        <v>1403</v>
      </c>
      <c r="C179" s="76" t="s">
        <v>934</v>
      </c>
      <c r="D179" s="76" t="s">
        <v>931</v>
      </c>
      <c r="E179" s="77" t="s">
        <v>283</v>
      </c>
      <c r="F179" s="81" t="s">
        <v>107</v>
      </c>
      <c r="G179" s="95" t="s">
        <v>963</v>
      </c>
      <c r="H179" s="65" t="s">
        <v>963</v>
      </c>
      <c r="I179" s="93">
        <v>490134.19</v>
      </c>
      <c r="J179" s="93">
        <v>0</v>
      </c>
      <c r="K179" s="93">
        <v>490134.19</v>
      </c>
    </row>
    <row r="180" spans="1:11" ht="16.5" customHeight="1" x14ac:dyDescent="0.3">
      <c r="A180" s="76">
        <v>162</v>
      </c>
      <c r="B180" s="77" t="s">
        <v>1404</v>
      </c>
      <c r="C180" s="76" t="s">
        <v>934</v>
      </c>
      <c r="D180" s="76" t="s">
        <v>931</v>
      </c>
      <c r="E180" s="77" t="s">
        <v>81</v>
      </c>
      <c r="F180" s="81" t="s">
        <v>107</v>
      </c>
      <c r="G180" s="95" t="s">
        <v>963</v>
      </c>
      <c r="H180" s="95" t="s">
        <v>963</v>
      </c>
      <c r="I180" s="93">
        <v>6567367</v>
      </c>
      <c r="J180" s="93">
        <v>6567367</v>
      </c>
      <c r="K180" s="93">
        <v>0</v>
      </c>
    </row>
    <row r="181" spans="1:11" ht="16.5" customHeight="1" x14ac:dyDescent="0.3">
      <c r="A181" s="76">
        <v>163</v>
      </c>
      <c r="B181" s="77" t="s">
        <v>1405</v>
      </c>
      <c r="C181" s="76" t="s">
        <v>934</v>
      </c>
      <c r="D181" s="76" t="s">
        <v>931</v>
      </c>
      <c r="E181" s="77" t="s">
        <v>283</v>
      </c>
      <c r="F181" s="81" t="s">
        <v>107</v>
      </c>
      <c r="G181" s="95" t="s">
        <v>963</v>
      </c>
      <c r="H181" s="65" t="s">
        <v>963</v>
      </c>
      <c r="I181" s="93">
        <v>182784.45</v>
      </c>
      <c r="J181" s="93">
        <v>0</v>
      </c>
      <c r="K181" s="93">
        <v>182784.45</v>
      </c>
    </row>
    <row r="182" spans="1:11" ht="16.5" customHeight="1" x14ac:dyDescent="0.3">
      <c r="A182" s="76">
        <v>164</v>
      </c>
      <c r="B182" s="77" t="s">
        <v>1406</v>
      </c>
      <c r="C182" s="76" t="s">
        <v>934</v>
      </c>
      <c r="D182" s="76" t="s">
        <v>931</v>
      </c>
      <c r="E182" s="77" t="s">
        <v>199</v>
      </c>
      <c r="F182" s="81" t="s">
        <v>107</v>
      </c>
      <c r="G182" s="96" t="s">
        <v>949</v>
      </c>
      <c r="H182" s="65" t="s">
        <v>963</v>
      </c>
      <c r="I182" s="93">
        <v>967009.6</v>
      </c>
      <c r="J182" s="93">
        <v>967009.6</v>
      </c>
      <c r="K182" s="93">
        <v>0</v>
      </c>
    </row>
    <row r="183" spans="1:11" ht="16.5" customHeight="1" x14ac:dyDescent="0.3">
      <c r="A183" s="76">
        <v>165</v>
      </c>
      <c r="B183" s="77" t="s">
        <v>1407</v>
      </c>
      <c r="C183" s="76" t="s">
        <v>934</v>
      </c>
      <c r="D183" s="76" t="s">
        <v>931</v>
      </c>
      <c r="E183" s="77" t="s">
        <v>283</v>
      </c>
      <c r="F183" s="81" t="s">
        <v>107</v>
      </c>
      <c r="G183" s="63" t="s">
        <v>949</v>
      </c>
      <c r="H183" s="65" t="s">
        <v>963</v>
      </c>
      <c r="I183" s="93">
        <v>2477657.65</v>
      </c>
      <c r="J183" s="93">
        <v>2477657.65</v>
      </c>
      <c r="K183" s="93">
        <v>0</v>
      </c>
    </row>
    <row r="184" spans="1:11" ht="16.5" customHeight="1" x14ac:dyDescent="0.3">
      <c r="A184" s="76">
        <v>166</v>
      </c>
      <c r="B184" s="77" t="s">
        <v>1408</v>
      </c>
      <c r="C184" s="76" t="s">
        <v>934</v>
      </c>
      <c r="D184" s="76" t="s">
        <v>931</v>
      </c>
      <c r="E184" s="77" t="s">
        <v>243</v>
      </c>
      <c r="F184" s="81" t="s">
        <v>107</v>
      </c>
      <c r="G184" s="65" t="s">
        <v>963</v>
      </c>
      <c r="H184" s="65" t="s">
        <v>963</v>
      </c>
      <c r="I184" s="93">
        <v>3335301.2500000005</v>
      </c>
      <c r="J184" s="93">
        <v>3335301.25</v>
      </c>
      <c r="K184" s="93">
        <v>0</v>
      </c>
    </row>
    <row r="185" spans="1:11" ht="16.5" customHeight="1" x14ac:dyDescent="0.3">
      <c r="A185" s="76">
        <v>167</v>
      </c>
      <c r="B185" s="77" t="s">
        <v>1409</v>
      </c>
      <c r="C185" s="76" t="s">
        <v>934</v>
      </c>
      <c r="D185" s="76" t="s">
        <v>931</v>
      </c>
      <c r="E185" s="77" t="s">
        <v>283</v>
      </c>
      <c r="F185" s="81" t="s">
        <v>107</v>
      </c>
      <c r="G185" s="95" t="s">
        <v>963</v>
      </c>
      <c r="H185" s="65" t="s">
        <v>963</v>
      </c>
      <c r="I185" s="93">
        <v>1287990.52</v>
      </c>
      <c r="J185" s="93">
        <v>0</v>
      </c>
      <c r="K185" s="93">
        <v>1287990.52</v>
      </c>
    </row>
    <row r="186" spans="1:11" ht="16.5" customHeight="1" x14ac:dyDescent="0.3">
      <c r="A186" s="76">
        <v>168</v>
      </c>
      <c r="B186" s="77" t="s">
        <v>1410</v>
      </c>
      <c r="C186" s="76" t="s">
        <v>934</v>
      </c>
      <c r="D186" s="76" t="s">
        <v>931</v>
      </c>
      <c r="E186" s="77" t="s">
        <v>243</v>
      </c>
      <c r="F186" s="81" t="s">
        <v>107</v>
      </c>
      <c r="G186" s="65" t="s">
        <v>963</v>
      </c>
      <c r="H186" s="65" t="s">
        <v>963</v>
      </c>
      <c r="I186" s="93">
        <v>1757650.59</v>
      </c>
      <c r="J186" s="93">
        <v>1757650.59</v>
      </c>
      <c r="K186" s="93">
        <v>0</v>
      </c>
    </row>
    <row r="187" spans="1:11" ht="16.5" customHeight="1" x14ac:dyDescent="0.3">
      <c r="A187" s="76">
        <v>169</v>
      </c>
      <c r="B187" s="77" t="s">
        <v>1411</v>
      </c>
      <c r="C187" s="76" t="s">
        <v>934</v>
      </c>
      <c r="D187" s="76" t="s">
        <v>931</v>
      </c>
      <c r="E187" s="77" t="s">
        <v>243</v>
      </c>
      <c r="F187" s="81" t="s">
        <v>107</v>
      </c>
      <c r="G187" s="95" t="s">
        <v>963</v>
      </c>
      <c r="H187" s="65" t="s">
        <v>963</v>
      </c>
      <c r="I187" s="93">
        <v>8768075</v>
      </c>
      <c r="J187" s="93">
        <v>8768075</v>
      </c>
      <c r="K187" s="93">
        <v>0</v>
      </c>
    </row>
    <row r="188" spans="1:11" ht="16.5" customHeight="1" x14ac:dyDescent="0.3">
      <c r="A188" s="76">
        <v>170</v>
      </c>
      <c r="B188" s="77" t="s">
        <v>1412</v>
      </c>
      <c r="C188" s="76" t="s">
        <v>934</v>
      </c>
      <c r="D188" s="76" t="s">
        <v>931</v>
      </c>
      <c r="E188" s="77" t="s">
        <v>243</v>
      </c>
      <c r="F188" s="81" t="s">
        <v>107</v>
      </c>
      <c r="G188" s="65" t="s">
        <v>963</v>
      </c>
      <c r="H188" s="65" t="s">
        <v>963</v>
      </c>
      <c r="I188" s="93">
        <v>3628233.7</v>
      </c>
      <c r="J188" s="93">
        <v>3628233.7</v>
      </c>
      <c r="K188" s="93">
        <v>0</v>
      </c>
    </row>
    <row r="189" spans="1:11" ht="16.5" customHeight="1" x14ac:dyDescent="0.3">
      <c r="A189" s="76">
        <v>171</v>
      </c>
      <c r="B189" s="77" t="s">
        <v>1413</v>
      </c>
      <c r="C189" s="76" t="s">
        <v>934</v>
      </c>
      <c r="D189" s="76" t="s">
        <v>931</v>
      </c>
      <c r="E189" s="77" t="s">
        <v>81</v>
      </c>
      <c r="F189" s="81" t="s">
        <v>107</v>
      </c>
      <c r="G189" s="95" t="s">
        <v>963</v>
      </c>
      <c r="H189" s="65" t="s">
        <v>963</v>
      </c>
      <c r="I189" s="93">
        <v>304308</v>
      </c>
      <c r="J189" s="93">
        <v>304308</v>
      </c>
      <c r="K189" s="93">
        <v>0</v>
      </c>
    </row>
    <row r="190" spans="1:11" ht="16.5" customHeight="1" x14ac:dyDescent="0.3">
      <c r="A190" s="76">
        <v>172</v>
      </c>
      <c r="B190" s="77" t="s">
        <v>1414</v>
      </c>
      <c r="C190" s="76" t="s">
        <v>934</v>
      </c>
      <c r="D190" s="76" t="s">
        <v>931</v>
      </c>
      <c r="E190" s="77" t="s">
        <v>243</v>
      </c>
      <c r="F190" s="81" t="s">
        <v>107</v>
      </c>
      <c r="G190" s="65" t="s">
        <v>963</v>
      </c>
      <c r="H190" s="65" t="s">
        <v>963</v>
      </c>
      <c r="I190" s="93">
        <v>2806410.45</v>
      </c>
      <c r="J190" s="93">
        <v>2806410.45</v>
      </c>
      <c r="K190" s="93">
        <v>0</v>
      </c>
    </row>
    <row r="191" spans="1:11" ht="16.5" customHeight="1" x14ac:dyDescent="0.3">
      <c r="A191" s="76">
        <v>173</v>
      </c>
      <c r="B191" s="77" t="s">
        <v>1415</v>
      </c>
      <c r="C191" s="76" t="s">
        <v>934</v>
      </c>
      <c r="D191" s="76" t="s">
        <v>931</v>
      </c>
      <c r="E191" s="77" t="s">
        <v>243</v>
      </c>
      <c r="F191" s="81" t="s">
        <v>107</v>
      </c>
      <c r="G191" s="63" t="s">
        <v>949</v>
      </c>
      <c r="H191" s="65" t="s">
        <v>963</v>
      </c>
      <c r="I191" s="93">
        <v>2515300.0199999996</v>
      </c>
      <c r="J191" s="93">
        <v>2515300.02</v>
      </c>
      <c r="K191" s="93">
        <v>0</v>
      </c>
    </row>
    <row r="192" spans="1:11" ht="16.5" customHeight="1" x14ac:dyDescent="0.3">
      <c r="A192" s="76">
        <v>174</v>
      </c>
      <c r="B192" s="77" t="s">
        <v>1416</v>
      </c>
      <c r="C192" s="76" t="s">
        <v>934</v>
      </c>
      <c r="D192" s="76" t="s">
        <v>931</v>
      </c>
      <c r="E192" s="77" t="s">
        <v>81</v>
      </c>
      <c r="F192" s="50" t="s">
        <v>82</v>
      </c>
      <c r="G192" s="65" t="s">
        <v>963</v>
      </c>
      <c r="H192" s="65" t="s">
        <v>963</v>
      </c>
      <c r="I192" s="93">
        <v>857267</v>
      </c>
      <c r="J192" s="93">
        <v>857267</v>
      </c>
      <c r="K192" s="93">
        <v>0</v>
      </c>
    </row>
    <row r="193" spans="1:12" ht="16.5" customHeight="1" x14ac:dyDescent="0.3">
      <c r="A193" s="76">
        <v>175</v>
      </c>
      <c r="B193" s="77" t="s">
        <v>1417</v>
      </c>
      <c r="C193" s="76" t="s">
        <v>934</v>
      </c>
      <c r="D193" s="76" t="s">
        <v>931</v>
      </c>
      <c r="E193" s="77" t="s">
        <v>260</v>
      </c>
      <c r="F193" s="50" t="s">
        <v>82</v>
      </c>
      <c r="G193" s="95" t="s">
        <v>963</v>
      </c>
      <c r="H193" s="65" t="s">
        <v>963</v>
      </c>
      <c r="I193" s="93">
        <v>18491228.940000001</v>
      </c>
      <c r="J193" s="93">
        <v>18491228.940000001</v>
      </c>
      <c r="K193" s="93">
        <v>0</v>
      </c>
    </row>
    <row r="194" spans="1:12" s="73" customFormat="1" ht="16.5" customHeight="1" x14ac:dyDescent="0.25">
      <c r="A194" s="98" t="s">
        <v>1215</v>
      </c>
      <c r="B194" s="99"/>
      <c r="C194" s="99"/>
      <c r="D194" s="99"/>
      <c r="E194" s="101"/>
      <c r="F194" s="101"/>
      <c r="G194" s="101"/>
      <c r="H194" s="102"/>
      <c r="I194" s="100">
        <f>SUM(I169:I193)</f>
        <v>127053972.88999999</v>
      </c>
      <c r="J194" s="100">
        <f t="shared" ref="J194:K194" si="3">SUM(J169:J193)</f>
        <v>125093063.73</v>
      </c>
      <c r="K194" s="100">
        <f t="shared" si="3"/>
        <v>1960909.1600000001</v>
      </c>
    </row>
    <row r="195" spans="1:12" s="103" customFormat="1" ht="16.5" customHeight="1" x14ac:dyDescent="0.3">
      <c r="A195" s="111" t="s">
        <v>1223</v>
      </c>
      <c r="B195" s="112"/>
      <c r="C195" s="112"/>
      <c r="D195" s="112"/>
      <c r="E195" s="112"/>
      <c r="F195" s="112"/>
      <c r="G195" s="112"/>
      <c r="H195" s="112"/>
      <c r="I195" s="112"/>
      <c r="J195" s="112"/>
      <c r="K195" s="113"/>
      <c r="L195" s="73"/>
    </row>
    <row r="196" spans="1:12" ht="16.5" customHeight="1" x14ac:dyDescent="0.3">
      <c r="A196" s="76">
        <v>176</v>
      </c>
      <c r="B196" s="77" t="s">
        <v>1435</v>
      </c>
      <c r="C196" s="76" t="s">
        <v>934</v>
      </c>
      <c r="D196" s="76" t="s">
        <v>932</v>
      </c>
      <c r="E196" s="77" t="s">
        <v>182</v>
      </c>
      <c r="F196" s="79" t="s">
        <v>90</v>
      </c>
      <c r="G196" s="94"/>
      <c r="H196" s="65" t="s">
        <v>963</v>
      </c>
      <c r="I196" s="93">
        <v>444465</v>
      </c>
      <c r="J196" s="93">
        <v>444465</v>
      </c>
      <c r="K196" s="93">
        <v>0</v>
      </c>
    </row>
    <row r="197" spans="1:12" ht="16.5" customHeight="1" x14ac:dyDescent="0.3">
      <c r="A197" s="76">
        <v>177</v>
      </c>
      <c r="B197" s="77" t="s">
        <v>181</v>
      </c>
      <c r="C197" s="76" t="s">
        <v>934</v>
      </c>
      <c r="D197" s="76" t="s">
        <v>935</v>
      </c>
      <c r="E197" s="77" t="s">
        <v>182</v>
      </c>
      <c r="F197" s="79" t="s">
        <v>90</v>
      </c>
      <c r="G197" s="97" t="s">
        <v>977</v>
      </c>
      <c r="H197" s="65" t="s">
        <v>963</v>
      </c>
      <c r="I197" s="93">
        <v>18564876</v>
      </c>
      <c r="J197" s="93">
        <v>18564876</v>
      </c>
      <c r="K197" s="93">
        <v>0</v>
      </c>
    </row>
    <row r="198" spans="1:12" ht="16.5" customHeight="1" x14ac:dyDescent="0.3">
      <c r="A198" s="76">
        <v>178</v>
      </c>
      <c r="B198" s="77" t="s">
        <v>1418</v>
      </c>
      <c r="C198" s="76" t="s">
        <v>934</v>
      </c>
      <c r="D198" s="76" t="s">
        <v>931</v>
      </c>
      <c r="E198" s="77" t="s">
        <v>142</v>
      </c>
      <c r="F198" s="79" t="s">
        <v>90</v>
      </c>
      <c r="G198" s="65" t="s">
        <v>963</v>
      </c>
      <c r="H198" s="65" t="s">
        <v>963</v>
      </c>
      <c r="I198" s="93">
        <v>19232643</v>
      </c>
      <c r="J198" s="93">
        <v>19232643</v>
      </c>
      <c r="K198" s="93">
        <v>0</v>
      </c>
    </row>
    <row r="199" spans="1:12" ht="16.5" customHeight="1" x14ac:dyDescent="0.3">
      <c r="A199" s="76">
        <v>179</v>
      </c>
      <c r="B199" s="77" t="s">
        <v>1341</v>
      </c>
      <c r="C199" s="76" t="s">
        <v>934</v>
      </c>
      <c r="D199" s="76" t="s">
        <v>932</v>
      </c>
      <c r="E199" s="77" t="s">
        <v>142</v>
      </c>
      <c r="F199" s="81" t="s">
        <v>107</v>
      </c>
      <c r="G199" s="95" t="s">
        <v>963</v>
      </c>
      <c r="H199" s="95" t="s">
        <v>963</v>
      </c>
      <c r="I199" s="93">
        <v>6222693.9199999999</v>
      </c>
      <c r="J199" s="93">
        <v>6222693.9199999999</v>
      </c>
      <c r="K199" s="93">
        <v>0</v>
      </c>
    </row>
    <row r="200" spans="1:12" ht="16.5" customHeight="1" x14ac:dyDescent="0.3">
      <c r="A200" s="76">
        <v>180</v>
      </c>
      <c r="B200" s="77" t="s">
        <v>1436</v>
      </c>
      <c r="C200" s="76" t="s">
        <v>934</v>
      </c>
      <c r="D200" s="76" t="s">
        <v>932</v>
      </c>
      <c r="E200" s="77" t="s">
        <v>218</v>
      </c>
      <c r="F200" s="81" t="s">
        <v>107</v>
      </c>
      <c r="G200" s="65" t="s">
        <v>963</v>
      </c>
      <c r="H200" s="65" t="s">
        <v>963</v>
      </c>
      <c r="I200" s="93">
        <v>12465420.119999999</v>
      </c>
      <c r="J200" s="93">
        <v>12465420.119999999</v>
      </c>
      <c r="K200" s="93">
        <v>0</v>
      </c>
    </row>
    <row r="201" spans="1:12" ht="16.5" customHeight="1" x14ac:dyDescent="0.3">
      <c r="A201" s="76">
        <v>181</v>
      </c>
      <c r="B201" s="77" t="s">
        <v>1342</v>
      </c>
      <c r="C201" s="76" t="s">
        <v>934</v>
      </c>
      <c r="D201" s="76" t="s">
        <v>932</v>
      </c>
      <c r="E201" s="77" t="s">
        <v>204</v>
      </c>
      <c r="F201" s="81" t="s">
        <v>107</v>
      </c>
      <c r="G201" s="65" t="s">
        <v>963</v>
      </c>
      <c r="H201" s="65" t="s">
        <v>963</v>
      </c>
      <c r="I201" s="93">
        <v>27160497.469999999</v>
      </c>
      <c r="J201" s="93">
        <v>27160497.469999999</v>
      </c>
      <c r="K201" s="93">
        <v>0</v>
      </c>
    </row>
    <row r="202" spans="1:12" ht="16.5" customHeight="1" x14ac:dyDescent="0.3">
      <c r="A202" s="76">
        <v>182</v>
      </c>
      <c r="B202" s="77" t="s">
        <v>1419</v>
      </c>
      <c r="C202" s="76" t="s">
        <v>934</v>
      </c>
      <c r="D202" s="76" t="s">
        <v>935</v>
      </c>
      <c r="E202" s="77" t="s">
        <v>182</v>
      </c>
      <c r="F202" s="81" t="s">
        <v>107</v>
      </c>
      <c r="G202" s="65" t="s">
        <v>963</v>
      </c>
      <c r="H202" s="65" t="s">
        <v>963</v>
      </c>
      <c r="I202" s="93">
        <v>12074526.140000001</v>
      </c>
      <c r="J202" s="93">
        <v>12074526.140000001</v>
      </c>
      <c r="K202" s="93">
        <v>0</v>
      </c>
    </row>
    <row r="203" spans="1:12" ht="16.5" customHeight="1" x14ac:dyDescent="0.3">
      <c r="A203" s="76">
        <v>183</v>
      </c>
      <c r="B203" s="77" t="s">
        <v>1420</v>
      </c>
      <c r="C203" s="76" t="s">
        <v>934</v>
      </c>
      <c r="D203" s="76" t="s">
        <v>935</v>
      </c>
      <c r="E203" s="77" t="s">
        <v>142</v>
      </c>
      <c r="F203" s="81" t="s">
        <v>107</v>
      </c>
      <c r="G203" s="95" t="s">
        <v>963</v>
      </c>
      <c r="H203" s="65" t="s">
        <v>963</v>
      </c>
      <c r="I203" s="93">
        <v>11642399.18</v>
      </c>
      <c r="J203" s="93">
        <v>11642399.18</v>
      </c>
      <c r="K203" s="93">
        <v>0</v>
      </c>
    </row>
    <row r="204" spans="1:12" ht="16.5" customHeight="1" x14ac:dyDescent="0.3">
      <c r="A204" s="76">
        <v>184</v>
      </c>
      <c r="B204" s="77" t="s">
        <v>1421</v>
      </c>
      <c r="C204" s="76" t="s">
        <v>934</v>
      </c>
      <c r="D204" s="76" t="s">
        <v>931</v>
      </c>
      <c r="E204" s="77" t="s">
        <v>218</v>
      </c>
      <c r="F204" s="81" t="s">
        <v>107</v>
      </c>
      <c r="G204" s="94"/>
      <c r="H204" s="65" t="s">
        <v>963</v>
      </c>
      <c r="I204" s="93">
        <v>5698593.3300000001</v>
      </c>
      <c r="J204" s="93">
        <v>5698593.3300000001</v>
      </c>
      <c r="K204" s="93">
        <v>0</v>
      </c>
    </row>
    <row r="205" spans="1:12" ht="16.5" customHeight="1" x14ac:dyDescent="0.3">
      <c r="A205" s="76">
        <v>185</v>
      </c>
      <c r="B205" s="77" t="s">
        <v>1422</v>
      </c>
      <c r="C205" s="76" t="s">
        <v>934</v>
      </c>
      <c r="D205" s="76" t="s">
        <v>931</v>
      </c>
      <c r="E205" s="77" t="s">
        <v>218</v>
      </c>
      <c r="F205" s="81" t="s">
        <v>107</v>
      </c>
      <c r="G205" s="63" t="s">
        <v>949</v>
      </c>
      <c r="H205" s="65" t="s">
        <v>963</v>
      </c>
      <c r="I205" s="93">
        <v>10978022</v>
      </c>
      <c r="J205" s="93">
        <v>10978022</v>
      </c>
      <c r="K205" s="93">
        <v>0</v>
      </c>
    </row>
    <row r="206" spans="1:12" ht="16.5" customHeight="1" x14ac:dyDescent="0.3">
      <c r="A206" s="76">
        <v>186</v>
      </c>
      <c r="B206" s="77" t="s">
        <v>1423</v>
      </c>
      <c r="C206" s="76" t="s">
        <v>934</v>
      </c>
      <c r="D206" s="76" t="s">
        <v>931</v>
      </c>
      <c r="E206" s="77" t="s">
        <v>142</v>
      </c>
      <c r="F206" s="81" t="s">
        <v>107</v>
      </c>
      <c r="G206" s="65" t="s">
        <v>963</v>
      </c>
      <c r="H206" s="65" t="s">
        <v>963</v>
      </c>
      <c r="I206" s="93">
        <v>9512672.6799999997</v>
      </c>
      <c r="J206" s="93">
        <v>9512672.6799999997</v>
      </c>
      <c r="K206" s="93">
        <v>0</v>
      </c>
    </row>
    <row r="207" spans="1:12" ht="16.5" customHeight="1" x14ac:dyDescent="0.3">
      <c r="A207" s="76">
        <v>187</v>
      </c>
      <c r="B207" s="77" t="s">
        <v>1424</v>
      </c>
      <c r="C207" s="76" t="s">
        <v>934</v>
      </c>
      <c r="D207" s="76" t="s">
        <v>931</v>
      </c>
      <c r="E207" s="77" t="s">
        <v>142</v>
      </c>
      <c r="F207" s="81" t="s">
        <v>107</v>
      </c>
      <c r="G207" s="65" t="s">
        <v>963</v>
      </c>
      <c r="H207" s="65" t="s">
        <v>963</v>
      </c>
      <c r="I207" s="93">
        <v>16387469.18</v>
      </c>
      <c r="J207" s="93">
        <v>16387469.18</v>
      </c>
      <c r="K207" s="93">
        <v>0</v>
      </c>
    </row>
    <row r="208" spans="1:12" ht="16.5" customHeight="1" x14ac:dyDescent="0.3">
      <c r="A208" s="76">
        <v>188</v>
      </c>
      <c r="B208" s="77" t="s">
        <v>1425</v>
      </c>
      <c r="C208" s="76" t="s">
        <v>934</v>
      </c>
      <c r="D208" s="76" t="s">
        <v>931</v>
      </c>
      <c r="E208" s="77" t="s">
        <v>204</v>
      </c>
      <c r="F208" s="81" t="s">
        <v>107</v>
      </c>
      <c r="G208" s="65" t="s">
        <v>963</v>
      </c>
      <c r="H208" s="65" t="s">
        <v>963</v>
      </c>
      <c r="I208" s="93">
        <v>7784840.3800000008</v>
      </c>
      <c r="J208" s="93">
        <v>7784840.3799999999</v>
      </c>
      <c r="K208" s="93">
        <v>0</v>
      </c>
    </row>
    <row r="209" spans="1:12" ht="16.5" customHeight="1" x14ac:dyDescent="0.3">
      <c r="A209" s="76">
        <v>189</v>
      </c>
      <c r="B209" s="77" t="s">
        <v>1426</v>
      </c>
      <c r="C209" s="76" t="s">
        <v>934</v>
      </c>
      <c r="D209" s="76" t="s">
        <v>931</v>
      </c>
      <c r="E209" s="77" t="s">
        <v>204</v>
      </c>
      <c r="F209" s="81" t="s">
        <v>107</v>
      </c>
      <c r="G209" s="65" t="s">
        <v>963</v>
      </c>
      <c r="H209" s="65" t="s">
        <v>963</v>
      </c>
      <c r="I209" s="93">
        <v>5371253</v>
      </c>
      <c r="J209" s="93">
        <v>5371253</v>
      </c>
      <c r="K209" s="93">
        <v>0</v>
      </c>
    </row>
    <row r="210" spans="1:12" ht="16.5" customHeight="1" x14ac:dyDescent="0.3">
      <c r="A210" s="76">
        <v>190</v>
      </c>
      <c r="B210" s="77" t="s">
        <v>1427</v>
      </c>
      <c r="C210" s="76" t="s">
        <v>934</v>
      </c>
      <c r="D210" s="76" t="s">
        <v>935</v>
      </c>
      <c r="E210" s="77" t="s">
        <v>142</v>
      </c>
      <c r="F210" s="84" t="s">
        <v>233</v>
      </c>
      <c r="G210" s="65" t="s">
        <v>963</v>
      </c>
      <c r="H210" s="65" t="s">
        <v>963</v>
      </c>
      <c r="I210" s="93">
        <v>28036965</v>
      </c>
      <c r="J210" s="93">
        <v>28036965</v>
      </c>
      <c r="K210" s="93">
        <v>0</v>
      </c>
    </row>
    <row r="211" spans="1:12" ht="16.5" customHeight="1" x14ac:dyDescent="0.3">
      <c r="A211" s="76">
        <v>191</v>
      </c>
      <c r="B211" s="77" t="s">
        <v>1428</v>
      </c>
      <c r="C211" s="76" t="s">
        <v>934</v>
      </c>
      <c r="D211" s="76" t="s">
        <v>931</v>
      </c>
      <c r="E211" s="77" t="s">
        <v>218</v>
      </c>
      <c r="F211" s="84" t="s">
        <v>233</v>
      </c>
      <c r="G211" s="65" t="s">
        <v>963</v>
      </c>
      <c r="H211" s="65" t="s">
        <v>963</v>
      </c>
      <c r="I211" s="93">
        <v>6265808</v>
      </c>
      <c r="J211" s="93">
        <v>6265808</v>
      </c>
      <c r="K211" s="93">
        <v>0</v>
      </c>
    </row>
    <row r="212" spans="1:12" ht="16.5" customHeight="1" x14ac:dyDescent="0.3">
      <c r="A212" s="76">
        <v>192</v>
      </c>
      <c r="B212" s="77" t="s">
        <v>1429</v>
      </c>
      <c r="C212" s="76" t="s">
        <v>934</v>
      </c>
      <c r="D212" s="76" t="s">
        <v>931</v>
      </c>
      <c r="E212" s="77" t="s">
        <v>218</v>
      </c>
      <c r="F212" s="50" t="s">
        <v>82</v>
      </c>
      <c r="G212" s="95" t="s">
        <v>963</v>
      </c>
      <c r="H212" s="95" t="s">
        <v>963</v>
      </c>
      <c r="I212" s="93">
        <v>4927746</v>
      </c>
      <c r="J212" s="93">
        <v>4927746</v>
      </c>
      <c r="K212" s="93">
        <v>0</v>
      </c>
    </row>
    <row r="213" spans="1:12" ht="16.5" customHeight="1" x14ac:dyDescent="0.3">
      <c r="A213" s="76">
        <v>193</v>
      </c>
      <c r="B213" s="77" t="s">
        <v>1430</v>
      </c>
      <c r="C213" s="76" t="s">
        <v>934</v>
      </c>
      <c r="D213" s="76" t="s">
        <v>931</v>
      </c>
      <c r="E213" s="77" t="s">
        <v>182</v>
      </c>
      <c r="F213" s="50" t="s">
        <v>82</v>
      </c>
      <c r="G213" s="95" t="s">
        <v>963</v>
      </c>
      <c r="H213" s="65" t="s">
        <v>963</v>
      </c>
      <c r="I213" s="93">
        <v>5748975.71</v>
      </c>
      <c r="J213" s="93">
        <v>5748975.71</v>
      </c>
      <c r="K213" s="93">
        <v>0</v>
      </c>
    </row>
    <row r="214" spans="1:12" ht="16.5" customHeight="1" x14ac:dyDescent="0.3">
      <c r="A214" s="76">
        <v>194</v>
      </c>
      <c r="B214" s="77" t="s">
        <v>1431</v>
      </c>
      <c r="C214" s="76" t="s">
        <v>934</v>
      </c>
      <c r="D214" s="76" t="s">
        <v>931</v>
      </c>
      <c r="E214" s="77" t="s">
        <v>204</v>
      </c>
      <c r="F214" s="50" t="s">
        <v>82</v>
      </c>
      <c r="G214" s="65" t="s">
        <v>963</v>
      </c>
      <c r="H214" s="65" t="s">
        <v>963</v>
      </c>
      <c r="I214" s="93">
        <v>6265807.8000000007</v>
      </c>
      <c r="J214" s="93">
        <v>6265807.7999999998</v>
      </c>
      <c r="K214" s="93">
        <v>0</v>
      </c>
    </row>
    <row r="215" spans="1:12" s="73" customFormat="1" ht="16.5" customHeight="1" x14ac:dyDescent="0.25">
      <c r="A215" s="98" t="s">
        <v>1215</v>
      </c>
      <c r="B215" s="99"/>
      <c r="C215" s="99"/>
      <c r="D215" s="99"/>
      <c r="E215" s="101"/>
      <c r="F215" s="101"/>
      <c r="G215" s="101"/>
      <c r="H215" s="102"/>
      <c r="I215" s="100">
        <f>SUM(I196:I214)</f>
        <v>214785673.91</v>
      </c>
      <c r="J215" s="100">
        <f t="shared" ref="J215:K215" si="4">SUM(J196:J214)</f>
        <v>214785673.91</v>
      </c>
      <c r="K215" s="100">
        <f t="shared" si="4"/>
        <v>0</v>
      </c>
    </row>
    <row r="216" spans="1:12" s="103" customFormat="1" ht="16.5" customHeight="1" x14ac:dyDescent="0.3">
      <c r="A216" s="111" t="s">
        <v>1224</v>
      </c>
      <c r="B216" s="112"/>
      <c r="C216" s="112"/>
      <c r="D216" s="112"/>
      <c r="E216" s="112"/>
      <c r="F216" s="112"/>
      <c r="G216" s="112"/>
      <c r="H216" s="112"/>
      <c r="I216" s="112"/>
      <c r="J216" s="112"/>
      <c r="K216" s="113"/>
      <c r="L216" s="73"/>
    </row>
    <row r="217" spans="1:12" ht="16.5" customHeight="1" x14ac:dyDescent="0.3">
      <c r="A217" s="76">
        <v>195</v>
      </c>
      <c r="B217" s="77" t="s">
        <v>1343</v>
      </c>
      <c r="C217" s="76" t="s">
        <v>934</v>
      </c>
      <c r="D217" s="76" t="s">
        <v>932</v>
      </c>
      <c r="E217" s="77" t="s">
        <v>145</v>
      </c>
      <c r="F217" s="85" t="s">
        <v>128</v>
      </c>
      <c r="G217" s="71"/>
      <c r="H217" s="94"/>
      <c r="I217" s="93">
        <v>535869.56999999995</v>
      </c>
      <c r="J217" s="93">
        <v>535869.56999999995</v>
      </c>
      <c r="K217" s="93">
        <v>0</v>
      </c>
    </row>
    <row r="218" spans="1:12" ht="16.5" customHeight="1" x14ac:dyDescent="0.3">
      <c r="A218" s="76">
        <v>196</v>
      </c>
      <c r="B218" s="77" t="s">
        <v>1344</v>
      </c>
      <c r="C218" s="76" t="s">
        <v>934</v>
      </c>
      <c r="D218" s="76" t="s">
        <v>932</v>
      </c>
      <c r="E218" s="77" t="s">
        <v>134</v>
      </c>
      <c r="F218" s="85" t="s">
        <v>128</v>
      </c>
      <c r="G218" s="94"/>
      <c r="H218" s="94"/>
      <c r="I218" s="93">
        <v>406838</v>
      </c>
      <c r="J218" s="93">
        <v>406838</v>
      </c>
      <c r="K218" s="93">
        <v>0</v>
      </c>
    </row>
    <row r="219" spans="1:12" ht="16.5" customHeight="1" x14ac:dyDescent="0.3">
      <c r="A219" s="76">
        <v>197</v>
      </c>
      <c r="B219" s="77" t="s">
        <v>1345</v>
      </c>
      <c r="C219" s="76" t="s">
        <v>934</v>
      </c>
      <c r="D219" s="76" t="s">
        <v>932</v>
      </c>
      <c r="E219" s="77" t="s">
        <v>154</v>
      </c>
      <c r="F219" s="85" t="s">
        <v>128</v>
      </c>
      <c r="G219" s="94"/>
      <c r="H219" s="94"/>
      <c r="I219" s="93">
        <v>557008.48</v>
      </c>
      <c r="J219" s="93">
        <v>557008.48</v>
      </c>
      <c r="K219" s="93">
        <v>0</v>
      </c>
    </row>
    <row r="220" spans="1:12" ht="16.5" customHeight="1" x14ac:dyDescent="0.3">
      <c r="A220" s="76">
        <v>198</v>
      </c>
      <c r="B220" s="77" t="s">
        <v>1346</v>
      </c>
      <c r="C220" s="76" t="s">
        <v>934</v>
      </c>
      <c r="D220" s="76" t="s">
        <v>932</v>
      </c>
      <c r="E220" s="77" t="s">
        <v>127</v>
      </c>
      <c r="F220" s="85" t="s">
        <v>128</v>
      </c>
      <c r="G220" s="94"/>
      <c r="H220" s="94"/>
      <c r="I220" s="93">
        <v>50602</v>
      </c>
      <c r="J220" s="93">
        <v>50602</v>
      </c>
      <c r="K220" s="93">
        <v>0</v>
      </c>
    </row>
    <row r="221" spans="1:12" ht="16.5" customHeight="1" x14ac:dyDescent="0.3">
      <c r="A221" s="76">
        <v>199</v>
      </c>
      <c r="B221" s="77" t="s">
        <v>1347</v>
      </c>
      <c r="C221" s="76" t="s">
        <v>934</v>
      </c>
      <c r="D221" s="76" t="s">
        <v>935</v>
      </c>
      <c r="E221" s="77" t="s">
        <v>145</v>
      </c>
      <c r="F221" s="85" t="s">
        <v>128</v>
      </c>
      <c r="G221" s="94"/>
      <c r="H221" s="94"/>
      <c r="I221" s="93">
        <v>1701107.61</v>
      </c>
      <c r="J221" s="93">
        <v>1701107.61</v>
      </c>
      <c r="K221" s="93">
        <v>0</v>
      </c>
    </row>
    <row r="222" spans="1:12" ht="16.5" customHeight="1" x14ac:dyDescent="0.3">
      <c r="A222" s="76">
        <v>200</v>
      </c>
      <c r="B222" s="77" t="s">
        <v>1348</v>
      </c>
      <c r="C222" s="76" t="s">
        <v>934</v>
      </c>
      <c r="D222" s="76" t="s">
        <v>935</v>
      </c>
      <c r="E222" s="77" t="s">
        <v>134</v>
      </c>
      <c r="F222" s="85" t="s">
        <v>128</v>
      </c>
      <c r="G222" s="71"/>
      <c r="H222" s="94"/>
      <c r="I222" s="93">
        <v>912520</v>
      </c>
      <c r="J222" s="93">
        <v>912520</v>
      </c>
      <c r="K222" s="93">
        <v>0</v>
      </c>
    </row>
    <row r="223" spans="1:12" ht="16.5" customHeight="1" x14ac:dyDescent="0.3">
      <c r="A223" s="76">
        <v>201</v>
      </c>
      <c r="B223" s="77" t="s">
        <v>1349</v>
      </c>
      <c r="C223" s="76" t="s">
        <v>934</v>
      </c>
      <c r="D223" s="76" t="s">
        <v>935</v>
      </c>
      <c r="E223" s="77" t="s">
        <v>145</v>
      </c>
      <c r="F223" s="85" t="s">
        <v>128</v>
      </c>
      <c r="G223" s="94"/>
      <c r="H223" s="94"/>
      <c r="I223" s="93">
        <v>213951</v>
      </c>
      <c r="J223" s="93">
        <v>213951</v>
      </c>
      <c r="K223" s="93">
        <v>0</v>
      </c>
    </row>
    <row r="224" spans="1:12" ht="16.5" customHeight="1" x14ac:dyDescent="0.3">
      <c r="A224" s="76">
        <v>202</v>
      </c>
      <c r="B224" s="77" t="s">
        <v>1350</v>
      </c>
      <c r="C224" s="76" t="s">
        <v>934</v>
      </c>
      <c r="D224" s="76" t="s">
        <v>931</v>
      </c>
      <c r="E224" s="77" t="s">
        <v>127</v>
      </c>
      <c r="F224" s="85" t="s">
        <v>128</v>
      </c>
      <c r="G224" s="71"/>
      <c r="H224" s="94"/>
      <c r="I224" s="93">
        <v>2891701</v>
      </c>
      <c r="J224" s="93">
        <v>2891701</v>
      </c>
      <c r="K224" s="93">
        <v>0</v>
      </c>
    </row>
    <row r="225" spans="1:11" ht="16.5" customHeight="1" x14ac:dyDescent="0.3">
      <c r="A225" s="76">
        <v>203</v>
      </c>
      <c r="B225" s="77" t="s">
        <v>1351</v>
      </c>
      <c r="C225" s="76" t="s">
        <v>934</v>
      </c>
      <c r="D225" s="76" t="s">
        <v>931</v>
      </c>
      <c r="E225" s="77" t="s">
        <v>134</v>
      </c>
      <c r="F225" s="85" t="s">
        <v>128</v>
      </c>
      <c r="G225" s="63" t="s">
        <v>949</v>
      </c>
      <c r="H225" s="63" t="s">
        <v>949</v>
      </c>
      <c r="I225" s="93">
        <v>202845</v>
      </c>
      <c r="J225" s="93">
        <v>202845</v>
      </c>
      <c r="K225" s="93">
        <v>0</v>
      </c>
    </row>
    <row r="226" spans="1:11" ht="16.5" customHeight="1" x14ac:dyDescent="0.3">
      <c r="A226" s="76">
        <v>204</v>
      </c>
      <c r="B226" s="77" t="s">
        <v>1352</v>
      </c>
      <c r="C226" s="76" t="s">
        <v>934</v>
      </c>
      <c r="D226" s="76" t="s">
        <v>931</v>
      </c>
      <c r="E226" s="77" t="s">
        <v>145</v>
      </c>
      <c r="F226" s="85" t="s">
        <v>128</v>
      </c>
      <c r="G226" s="94"/>
      <c r="H226" s="94"/>
      <c r="I226" s="93">
        <v>418267.2</v>
      </c>
      <c r="J226" s="93">
        <v>418267.2</v>
      </c>
      <c r="K226" s="93">
        <v>0</v>
      </c>
    </row>
    <row r="227" spans="1:11" ht="16.5" customHeight="1" x14ac:dyDescent="0.3">
      <c r="A227" s="76">
        <v>205</v>
      </c>
      <c r="B227" s="77" t="s">
        <v>1353</v>
      </c>
      <c r="C227" s="76" t="s">
        <v>934</v>
      </c>
      <c r="D227" s="76" t="s">
        <v>931</v>
      </c>
      <c r="E227" s="77" t="s">
        <v>154</v>
      </c>
      <c r="F227" s="85" t="s">
        <v>128</v>
      </c>
      <c r="G227" s="94"/>
      <c r="H227" s="94"/>
      <c r="I227" s="93">
        <v>1386284</v>
      </c>
      <c r="J227" s="93">
        <v>1386284</v>
      </c>
      <c r="K227" s="93">
        <v>0</v>
      </c>
    </row>
    <row r="228" spans="1:11" ht="16.5" customHeight="1" x14ac:dyDescent="0.3">
      <c r="A228" s="76">
        <v>206</v>
      </c>
      <c r="B228" s="77" t="s">
        <v>1354</v>
      </c>
      <c r="C228" s="76" t="s">
        <v>934</v>
      </c>
      <c r="D228" s="76" t="s">
        <v>931</v>
      </c>
      <c r="E228" s="77" t="s">
        <v>134</v>
      </c>
      <c r="F228" s="85" t="s">
        <v>128</v>
      </c>
      <c r="G228" s="94"/>
      <c r="H228" s="94"/>
      <c r="I228" s="93">
        <v>1987568</v>
      </c>
      <c r="J228" s="93">
        <v>1987568</v>
      </c>
      <c r="K228" s="93">
        <v>0</v>
      </c>
    </row>
    <row r="229" spans="1:11" ht="16.5" customHeight="1" x14ac:dyDescent="0.3">
      <c r="A229" s="76">
        <v>207</v>
      </c>
      <c r="B229" s="77" t="s">
        <v>341</v>
      </c>
      <c r="C229" s="76" t="s">
        <v>934</v>
      </c>
      <c r="D229" s="76" t="s">
        <v>931</v>
      </c>
      <c r="E229" s="77" t="s">
        <v>145</v>
      </c>
      <c r="F229" s="85" t="s">
        <v>128</v>
      </c>
      <c r="G229" s="94"/>
      <c r="H229" s="94"/>
      <c r="I229" s="93">
        <v>1124790</v>
      </c>
      <c r="J229" s="93">
        <v>1124790</v>
      </c>
      <c r="K229" s="93">
        <v>0</v>
      </c>
    </row>
    <row r="230" spans="1:11" ht="16.5" customHeight="1" x14ac:dyDescent="0.3">
      <c r="A230" s="76">
        <v>208</v>
      </c>
      <c r="B230" s="77" t="s">
        <v>1355</v>
      </c>
      <c r="C230" s="76" t="s">
        <v>934</v>
      </c>
      <c r="D230" s="76" t="s">
        <v>931</v>
      </c>
      <c r="E230" s="77" t="s">
        <v>134</v>
      </c>
      <c r="F230" s="85" t="s">
        <v>128</v>
      </c>
      <c r="G230" s="71"/>
      <c r="H230" s="94"/>
      <c r="I230" s="93">
        <v>2236729</v>
      </c>
      <c r="J230" s="93">
        <v>2236729</v>
      </c>
      <c r="K230" s="93">
        <v>0</v>
      </c>
    </row>
    <row r="231" spans="1:11" ht="16.5" customHeight="1" x14ac:dyDescent="0.3">
      <c r="A231" s="76">
        <v>209</v>
      </c>
      <c r="B231" s="77" t="s">
        <v>1356</v>
      </c>
      <c r="C231" s="76" t="s">
        <v>934</v>
      </c>
      <c r="D231" s="76" t="s">
        <v>931</v>
      </c>
      <c r="E231" s="77" t="s">
        <v>134</v>
      </c>
      <c r="F231" s="85" t="s">
        <v>128</v>
      </c>
      <c r="G231" s="71"/>
      <c r="H231" s="96" t="s">
        <v>949</v>
      </c>
      <c r="I231" s="93">
        <v>1313306.77</v>
      </c>
      <c r="J231" s="93">
        <v>1313306.77</v>
      </c>
      <c r="K231" s="93">
        <v>0</v>
      </c>
    </row>
    <row r="232" spans="1:11" ht="16.5" customHeight="1" x14ac:dyDescent="0.3">
      <c r="A232" s="76">
        <v>210</v>
      </c>
      <c r="B232" s="77" t="s">
        <v>1357</v>
      </c>
      <c r="C232" s="76" t="s">
        <v>934</v>
      </c>
      <c r="D232" s="76" t="s">
        <v>931</v>
      </c>
      <c r="E232" s="77" t="s">
        <v>127</v>
      </c>
      <c r="F232" s="85" t="s">
        <v>128</v>
      </c>
      <c r="G232" s="71"/>
      <c r="H232" s="94"/>
      <c r="I232" s="93">
        <v>3777901.71</v>
      </c>
      <c r="J232" s="93">
        <v>3777901.71</v>
      </c>
      <c r="K232" s="93">
        <v>0</v>
      </c>
    </row>
    <row r="233" spans="1:11" ht="16.5" customHeight="1" x14ac:dyDescent="0.3">
      <c r="A233" s="76">
        <v>211</v>
      </c>
      <c r="B233" s="77" t="s">
        <v>1358</v>
      </c>
      <c r="C233" s="76" t="s">
        <v>934</v>
      </c>
      <c r="D233" s="76" t="s">
        <v>931</v>
      </c>
      <c r="E233" s="77" t="s">
        <v>127</v>
      </c>
      <c r="F233" s="85" t="s">
        <v>128</v>
      </c>
      <c r="G233" s="71"/>
      <c r="H233" s="94"/>
      <c r="I233" s="93">
        <v>2474630.5</v>
      </c>
      <c r="J233" s="93">
        <v>1863617.5</v>
      </c>
      <c r="K233" s="93">
        <v>611013</v>
      </c>
    </row>
    <row r="234" spans="1:11" ht="16.5" customHeight="1" x14ac:dyDescent="0.3">
      <c r="A234" s="76">
        <v>212</v>
      </c>
      <c r="B234" s="77" t="s">
        <v>1359</v>
      </c>
      <c r="C234" s="76" t="s">
        <v>934</v>
      </c>
      <c r="D234" s="76" t="s">
        <v>932</v>
      </c>
      <c r="E234" s="77" t="s">
        <v>120</v>
      </c>
      <c r="F234" s="79" t="s">
        <v>90</v>
      </c>
      <c r="G234" s="94"/>
      <c r="H234" s="65" t="s">
        <v>963</v>
      </c>
      <c r="I234" s="93">
        <v>3714241</v>
      </c>
      <c r="J234" s="93">
        <v>3714241</v>
      </c>
      <c r="K234" s="93">
        <v>0</v>
      </c>
    </row>
    <row r="235" spans="1:11" ht="16.5" customHeight="1" x14ac:dyDescent="0.3">
      <c r="A235" s="76">
        <v>213</v>
      </c>
      <c r="B235" s="77" t="s">
        <v>1360</v>
      </c>
      <c r="C235" s="76" t="s">
        <v>934</v>
      </c>
      <c r="D235" s="76" t="s">
        <v>931</v>
      </c>
      <c r="E235" s="77" t="s">
        <v>127</v>
      </c>
      <c r="F235" s="79" t="s">
        <v>90</v>
      </c>
      <c r="G235" s="66" t="s">
        <v>977</v>
      </c>
      <c r="H235" s="65" t="s">
        <v>963</v>
      </c>
      <c r="I235" s="93">
        <v>1282145.7000000002</v>
      </c>
      <c r="J235" s="93">
        <v>1282145.7</v>
      </c>
      <c r="K235" s="93">
        <v>0</v>
      </c>
    </row>
    <row r="236" spans="1:11" ht="16.5" customHeight="1" x14ac:dyDescent="0.3">
      <c r="A236" s="76">
        <v>214</v>
      </c>
      <c r="B236" s="77" t="s">
        <v>1432</v>
      </c>
      <c r="C236" s="76" t="s">
        <v>934</v>
      </c>
      <c r="D236" s="76" t="s">
        <v>931</v>
      </c>
      <c r="E236" s="77" t="s">
        <v>127</v>
      </c>
      <c r="F236" s="79" t="s">
        <v>90</v>
      </c>
      <c r="G236" s="71"/>
      <c r="H236" s="95" t="s">
        <v>963</v>
      </c>
      <c r="I236" s="93">
        <v>1648523</v>
      </c>
      <c r="J236" s="93">
        <v>1648523</v>
      </c>
      <c r="K236" s="93">
        <v>0</v>
      </c>
    </row>
    <row r="237" spans="1:11" ht="16.5" customHeight="1" x14ac:dyDescent="0.3">
      <c r="A237" s="76">
        <v>215</v>
      </c>
      <c r="B237" s="77" t="s">
        <v>1361</v>
      </c>
      <c r="C237" s="76" t="s">
        <v>934</v>
      </c>
      <c r="D237" s="76" t="s">
        <v>931</v>
      </c>
      <c r="E237" s="77" t="s">
        <v>120</v>
      </c>
      <c r="F237" s="79" t="s">
        <v>90</v>
      </c>
      <c r="G237" s="94"/>
      <c r="H237" s="66" t="s">
        <v>977</v>
      </c>
      <c r="I237" s="93">
        <v>1391981</v>
      </c>
      <c r="J237" s="93">
        <v>1391981</v>
      </c>
      <c r="K237" s="93">
        <v>0</v>
      </c>
    </row>
    <row r="238" spans="1:11" ht="16.5" customHeight="1" x14ac:dyDescent="0.3">
      <c r="A238" s="76">
        <v>216</v>
      </c>
      <c r="B238" s="77" t="s">
        <v>1362</v>
      </c>
      <c r="C238" s="76" t="s">
        <v>934</v>
      </c>
      <c r="D238" s="76" t="s">
        <v>931</v>
      </c>
      <c r="E238" s="77" t="s">
        <v>154</v>
      </c>
      <c r="F238" s="79" t="s">
        <v>90</v>
      </c>
      <c r="G238" s="97" t="s">
        <v>977</v>
      </c>
      <c r="H238" s="66" t="s">
        <v>977</v>
      </c>
      <c r="I238" s="93">
        <v>1546907.45</v>
      </c>
      <c r="J238" s="93">
        <v>1546907.45</v>
      </c>
      <c r="K238" s="93">
        <v>0</v>
      </c>
    </row>
    <row r="239" spans="1:11" ht="16.5" customHeight="1" x14ac:dyDescent="0.3">
      <c r="A239" s="76">
        <v>217</v>
      </c>
      <c r="B239" s="77" t="s">
        <v>1363</v>
      </c>
      <c r="C239" s="76" t="s">
        <v>934</v>
      </c>
      <c r="D239" s="76" t="s">
        <v>931</v>
      </c>
      <c r="E239" s="77" t="s">
        <v>154</v>
      </c>
      <c r="F239" s="79" t="s">
        <v>90</v>
      </c>
      <c r="G239" s="94"/>
      <c r="H239" s="66" t="s">
        <v>977</v>
      </c>
      <c r="I239" s="93">
        <v>1393790</v>
      </c>
      <c r="J239" s="93">
        <v>1393790</v>
      </c>
      <c r="K239" s="93">
        <v>0</v>
      </c>
    </row>
    <row r="240" spans="1:11" ht="16.5" customHeight="1" x14ac:dyDescent="0.3">
      <c r="A240" s="76">
        <v>218</v>
      </c>
      <c r="B240" s="77" t="s">
        <v>1364</v>
      </c>
      <c r="C240" s="76" t="s">
        <v>934</v>
      </c>
      <c r="D240" s="76" t="s">
        <v>931</v>
      </c>
      <c r="E240" s="77" t="s">
        <v>120</v>
      </c>
      <c r="F240" s="81" t="s">
        <v>107</v>
      </c>
      <c r="G240" s="65" t="s">
        <v>963</v>
      </c>
      <c r="H240" s="65" t="s">
        <v>963</v>
      </c>
      <c r="I240" s="93">
        <v>3637030.46</v>
      </c>
      <c r="J240" s="93">
        <v>3637030.46</v>
      </c>
      <c r="K240" s="93">
        <v>0</v>
      </c>
    </row>
    <row r="241" spans="1:11" ht="16.5" customHeight="1" x14ac:dyDescent="0.3">
      <c r="A241" s="76">
        <v>219</v>
      </c>
      <c r="B241" s="77" t="s">
        <v>1365</v>
      </c>
      <c r="C241" s="76" t="s">
        <v>934</v>
      </c>
      <c r="D241" s="76" t="s">
        <v>931</v>
      </c>
      <c r="E241" s="77" t="s">
        <v>134</v>
      </c>
      <c r="F241" s="81" t="s">
        <v>107</v>
      </c>
      <c r="G241" s="71"/>
      <c r="H241" s="65" t="s">
        <v>963</v>
      </c>
      <c r="I241" s="93">
        <v>915098</v>
      </c>
      <c r="J241" s="93">
        <v>915098</v>
      </c>
      <c r="K241" s="93">
        <v>0</v>
      </c>
    </row>
    <row r="242" spans="1:11" ht="16.5" customHeight="1" x14ac:dyDescent="0.3">
      <c r="A242" s="76">
        <v>220</v>
      </c>
      <c r="B242" s="77" t="s">
        <v>1366</v>
      </c>
      <c r="C242" s="76" t="s">
        <v>934</v>
      </c>
      <c r="D242" s="76" t="s">
        <v>931</v>
      </c>
      <c r="E242" s="77" t="s">
        <v>120</v>
      </c>
      <c r="F242" s="84" t="s">
        <v>233</v>
      </c>
      <c r="G242" s="66" t="s">
        <v>977</v>
      </c>
      <c r="H242" s="65" t="s">
        <v>963</v>
      </c>
      <c r="I242" s="93">
        <v>4055221.59</v>
      </c>
      <c r="J242" s="93">
        <v>4055221.59</v>
      </c>
      <c r="K242" s="93">
        <v>0</v>
      </c>
    </row>
    <row r="243" spans="1:11" s="73" customFormat="1" ht="16.5" customHeight="1" x14ac:dyDescent="0.25">
      <c r="A243" s="98" t="s">
        <v>1215</v>
      </c>
      <c r="B243" s="99"/>
      <c r="C243" s="99"/>
      <c r="D243" s="99"/>
      <c r="E243" s="101"/>
      <c r="F243" s="101"/>
      <c r="G243" s="101"/>
      <c r="H243" s="102"/>
      <c r="I243" s="100">
        <f>SUM(I217:I242)</f>
        <v>41776858.039999992</v>
      </c>
      <c r="J243" s="100">
        <f t="shared" ref="J243:K243" si="5">SUM(J217:J242)</f>
        <v>41165845.039999992</v>
      </c>
      <c r="K243" s="100">
        <f t="shared" si="5"/>
        <v>611013</v>
      </c>
    </row>
    <row r="244" spans="1:11" s="73" customFormat="1" ht="16.5" customHeight="1" x14ac:dyDescent="0.25">
      <c r="A244" s="98" t="s">
        <v>1225</v>
      </c>
      <c r="B244" s="99"/>
      <c r="C244" s="99"/>
      <c r="D244" s="99"/>
      <c r="E244" s="101"/>
      <c r="F244" s="101"/>
      <c r="G244" s="101"/>
      <c r="H244" s="102"/>
      <c r="I244" s="100">
        <f>I243+I215+I194+I167+I146+I117+I65+I56+I39</f>
        <v>1354351041.0700002</v>
      </c>
      <c r="J244" s="100">
        <f>J243+J215+J194+J167+J146+J117+J65+J56+J39</f>
        <v>1331565754.8099999</v>
      </c>
      <c r="K244" s="100">
        <f>K243+K215+K194+K167+K146+K117+K65+K56+K39</f>
        <v>22785286.259999998</v>
      </c>
    </row>
    <row r="245" spans="1:11" ht="17.25" customHeight="1" x14ac:dyDescent="0.3"/>
    <row r="246" spans="1:11" ht="11.25" customHeight="1" x14ac:dyDescent="0.3">
      <c r="J246" s="18"/>
    </row>
  </sheetData>
  <autoFilter ref="A5:K244" xr:uid="{3DEF4213-1410-43E7-975E-698BC2B41C87}">
    <sortState xmlns:xlrd2="http://schemas.microsoft.com/office/spreadsheetml/2017/richdata2" ref="A6:K239">
      <sortCondition ref="A5:A239"/>
    </sortState>
  </autoFilter>
  <sortState xmlns:xlrd2="http://schemas.microsoft.com/office/spreadsheetml/2017/richdata2" ref="A27:K239">
    <sortCondition ref="F27:F239"/>
    <sortCondition ref="C27:C239"/>
    <sortCondition ref="D27:D239"/>
  </sortState>
  <mergeCells count="19">
    <mergeCell ref="A147:K147"/>
    <mergeCell ref="A168:K168"/>
    <mergeCell ref="A195:K195"/>
    <mergeCell ref="A216:K216"/>
    <mergeCell ref="A6:K6"/>
    <mergeCell ref="A40:K40"/>
    <mergeCell ref="A57:K57"/>
    <mergeCell ref="A66:K66"/>
    <mergeCell ref="A118:K118"/>
    <mergeCell ref="K3:K4"/>
    <mergeCell ref="I3:I4"/>
    <mergeCell ref="F3:H3"/>
    <mergeCell ref="E3:E4"/>
    <mergeCell ref="A1:K1"/>
    <mergeCell ref="A3:A4"/>
    <mergeCell ref="B3:B4"/>
    <mergeCell ref="C3:C4"/>
    <mergeCell ref="D3:D4"/>
    <mergeCell ref="J3:J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88B7A-CB24-4B14-B220-F515E11F64F6}">
  <sheetPr>
    <pageSetUpPr fitToPage="1"/>
  </sheetPr>
  <dimension ref="A1:M7"/>
  <sheetViews>
    <sheetView zoomScaleNormal="100" workbookViewId="0">
      <selection activeCell="A4" sqref="A4"/>
    </sheetView>
  </sheetViews>
  <sheetFormatPr defaultColWidth="9.109375" defaultRowHeight="14.4" x14ac:dyDescent="0.3"/>
  <cols>
    <col min="1" max="1" width="10.44140625" style="32" customWidth="1"/>
    <col min="2" max="7" width="24.88671875" style="32" customWidth="1"/>
    <col min="8" max="8" width="1.6640625" style="32" customWidth="1"/>
    <col min="9" max="12" width="14.33203125" style="32" customWidth="1"/>
    <col min="13" max="16384" width="9.109375" style="32"/>
  </cols>
  <sheetData>
    <row r="1" spans="1:13" x14ac:dyDescent="0.3">
      <c r="A1" s="30"/>
      <c r="B1" s="30"/>
      <c r="C1" s="30"/>
      <c r="D1" s="30"/>
      <c r="E1" s="30"/>
      <c r="F1" s="30"/>
      <c r="G1" s="30"/>
      <c r="H1" s="30"/>
      <c r="I1" s="31"/>
      <c r="J1" s="31"/>
      <c r="K1" s="31"/>
      <c r="L1" s="31"/>
      <c r="M1" s="31"/>
    </row>
    <row r="2" spans="1:13" ht="27.6" x14ac:dyDescent="0.3">
      <c r="A2" s="33"/>
      <c r="B2" s="34" t="s">
        <v>922</v>
      </c>
      <c r="C2" s="35" t="s">
        <v>128</v>
      </c>
      <c r="D2" s="36" t="s">
        <v>90</v>
      </c>
      <c r="E2" s="37" t="s">
        <v>923</v>
      </c>
      <c r="F2" s="38" t="s">
        <v>924</v>
      </c>
      <c r="G2" s="39" t="s">
        <v>925</v>
      </c>
      <c r="H2" s="30"/>
      <c r="I2" s="40" t="s">
        <v>926</v>
      </c>
      <c r="J2" s="41" t="s">
        <v>927</v>
      </c>
      <c r="K2" s="42" t="s">
        <v>928</v>
      </c>
      <c r="L2" s="43" t="s">
        <v>929</v>
      </c>
      <c r="M2" s="31"/>
    </row>
    <row r="3" spans="1:13" ht="6" customHeight="1" x14ac:dyDescent="0.3">
      <c r="A3" s="30"/>
      <c r="B3" s="44"/>
      <c r="C3" s="44"/>
      <c r="D3" s="44"/>
      <c r="E3" s="44"/>
      <c r="F3" s="44"/>
      <c r="G3" s="44"/>
      <c r="H3" s="30"/>
      <c r="I3" s="31"/>
      <c r="J3" s="31"/>
      <c r="K3" s="31"/>
      <c r="L3" s="31"/>
      <c r="M3" s="31"/>
    </row>
    <row r="4" spans="1:13" x14ac:dyDescent="0.3">
      <c r="A4" s="30"/>
      <c r="B4" s="45" t="s">
        <v>930</v>
      </c>
      <c r="C4" s="46"/>
      <c r="D4" s="46"/>
      <c r="E4" s="46"/>
      <c r="F4" s="46"/>
      <c r="G4" s="46"/>
      <c r="H4" s="30"/>
      <c r="I4" s="31"/>
      <c r="J4" s="31"/>
      <c r="K4" s="31"/>
      <c r="L4" s="31"/>
      <c r="M4" s="31"/>
    </row>
    <row r="5" spans="1:13" ht="6" customHeight="1" x14ac:dyDescent="0.3">
      <c r="A5" s="30"/>
      <c r="B5" s="47"/>
      <c r="C5" s="44"/>
      <c r="D5" s="44"/>
      <c r="E5" s="44"/>
      <c r="F5" s="44"/>
      <c r="G5" s="44"/>
      <c r="H5" s="30"/>
      <c r="I5" s="31"/>
      <c r="J5" s="31"/>
      <c r="K5" s="31"/>
      <c r="L5" s="31"/>
      <c r="M5" s="31"/>
    </row>
    <row r="6" spans="1:13" x14ac:dyDescent="0.3">
      <c r="A6" s="48"/>
      <c r="B6" s="48"/>
      <c r="C6" s="48"/>
      <c r="D6" s="48"/>
      <c r="E6" s="48"/>
      <c r="F6" s="48"/>
      <c r="G6" s="48"/>
      <c r="H6" s="48"/>
    </row>
    <row r="7" spans="1:13" x14ac:dyDescent="0.3">
      <c r="H7" s="48"/>
    </row>
  </sheetData>
  <pageMargins left="0.7" right="0.7" top="0.75" bottom="0.75" header="0.3" footer="0.3"/>
  <pageSetup paperSize="8" scale="5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496D2-3300-490C-9686-05B967659083}">
  <dimension ref="A1:A39"/>
  <sheetViews>
    <sheetView topLeftCell="A15" workbookViewId="0">
      <selection activeCell="E21" sqref="E21"/>
    </sheetView>
  </sheetViews>
  <sheetFormatPr defaultRowHeight="14.4" x14ac:dyDescent="0.3"/>
  <sheetData>
    <row r="1" spans="1:1" x14ac:dyDescent="0.3">
      <c r="A1" s="49">
        <v>588</v>
      </c>
    </row>
    <row r="2" spans="1:1" x14ac:dyDescent="0.3">
      <c r="A2" s="49">
        <v>634</v>
      </c>
    </row>
    <row r="3" spans="1:1" x14ac:dyDescent="0.3">
      <c r="A3" s="49">
        <v>640</v>
      </c>
    </row>
    <row r="4" spans="1:1" x14ac:dyDescent="0.3">
      <c r="A4" s="49">
        <v>644</v>
      </c>
    </row>
    <row r="5" spans="1:1" x14ac:dyDescent="0.3">
      <c r="A5" s="49">
        <v>651</v>
      </c>
    </row>
    <row r="6" spans="1:1" x14ac:dyDescent="0.3">
      <c r="A6" s="49">
        <v>656</v>
      </c>
    </row>
    <row r="7" spans="1:1" x14ac:dyDescent="0.3">
      <c r="A7" s="49">
        <v>707</v>
      </c>
    </row>
    <row r="8" spans="1:1" x14ac:dyDescent="0.3">
      <c r="A8" s="49">
        <v>714</v>
      </c>
    </row>
    <row r="9" spans="1:1" x14ac:dyDescent="0.3">
      <c r="A9" s="49">
        <v>718</v>
      </c>
    </row>
    <row r="10" spans="1:1" x14ac:dyDescent="0.3">
      <c r="A10" s="49">
        <v>733</v>
      </c>
    </row>
    <row r="11" spans="1:1" x14ac:dyDescent="0.3">
      <c r="A11" s="49">
        <v>751</v>
      </c>
    </row>
    <row r="12" spans="1:1" x14ac:dyDescent="0.3">
      <c r="A12" s="49">
        <v>757</v>
      </c>
    </row>
    <row r="13" spans="1:1" x14ac:dyDescent="0.3">
      <c r="A13" s="49">
        <v>761</v>
      </c>
    </row>
    <row r="14" spans="1:1" x14ac:dyDescent="0.3">
      <c r="A14" s="49">
        <v>763</v>
      </c>
    </row>
    <row r="15" spans="1:1" x14ac:dyDescent="0.3">
      <c r="A15" s="49">
        <v>764</v>
      </c>
    </row>
    <row r="16" spans="1:1" x14ac:dyDescent="0.3">
      <c r="A16" s="49">
        <v>768</v>
      </c>
    </row>
    <row r="17" spans="1:1" x14ac:dyDescent="0.3">
      <c r="A17" s="49">
        <v>775</v>
      </c>
    </row>
    <row r="18" spans="1:1" x14ac:dyDescent="0.3">
      <c r="A18" s="49">
        <v>777</v>
      </c>
    </row>
    <row r="19" spans="1:1" x14ac:dyDescent="0.3">
      <c r="A19" s="49">
        <v>783</v>
      </c>
    </row>
    <row r="20" spans="1:1" x14ac:dyDescent="0.3">
      <c r="A20" s="49">
        <v>789</v>
      </c>
    </row>
    <row r="21" spans="1:1" x14ac:dyDescent="0.3">
      <c r="A21" s="49">
        <v>791</v>
      </c>
    </row>
    <row r="22" spans="1:1" x14ac:dyDescent="0.3">
      <c r="A22" s="49">
        <v>797</v>
      </c>
    </row>
    <row r="23" spans="1:1" x14ac:dyDescent="0.3">
      <c r="A23" s="49">
        <v>799</v>
      </c>
    </row>
    <row r="24" spans="1:1" x14ac:dyDescent="0.3">
      <c r="A24" s="49">
        <v>809</v>
      </c>
    </row>
    <row r="25" spans="1:1" x14ac:dyDescent="0.3">
      <c r="A25" s="49">
        <v>817</v>
      </c>
    </row>
    <row r="26" spans="1:1" x14ac:dyDescent="0.3">
      <c r="A26" s="49">
        <v>818</v>
      </c>
    </row>
    <row r="27" spans="1:1" x14ac:dyDescent="0.3">
      <c r="A27" s="49">
        <v>821</v>
      </c>
    </row>
    <row r="28" spans="1:1" x14ac:dyDescent="0.3">
      <c r="A28" s="49">
        <v>830</v>
      </c>
    </row>
    <row r="29" spans="1:1" x14ac:dyDescent="0.3">
      <c r="A29" s="49">
        <v>839</v>
      </c>
    </row>
    <row r="30" spans="1:1" x14ac:dyDescent="0.3">
      <c r="A30" s="49">
        <v>861</v>
      </c>
    </row>
    <row r="31" spans="1:1" x14ac:dyDescent="0.3">
      <c r="A31" s="49">
        <v>887</v>
      </c>
    </row>
    <row r="32" spans="1:1" x14ac:dyDescent="0.3">
      <c r="A32" s="49">
        <v>889</v>
      </c>
    </row>
    <row r="33" spans="1:1" x14ac:dyDescent="0.3">
      <c r="A33" s="49">
        <v>1479</v>
      </c>
    </row>
    <row r="34" spans="1:1" x14ac:dyDescent="0.3">
      <c r="A34" s="49">
        <v>1483</v>
      </c>
    </row>
    <row r="35" spans="1:1" x14ac:dyDescent="0.3">
      <c r="A35" s="49">
        <v>1486</v>
      </c>
    </row>
    <row r="36" spans="1:1" x14ac:dyDescent="0.3">
      <c r="A36" s="49">
        <v>1490</v>
      </c>
    </row>
    <row r="37" spans="1:1" x14ac:dyDescent="0.3">
      <c r="A37" s="49">
        <v>1492</v>
      </c>
    </row>
    <row r="38" spans="1:1" x14ac:dyDescent="0.3">
      <c r="A38" s="49">
        <v>1493</v>
      </c>
    </row>
    <row r="39" spans="1:1" x14ac:dyDescent="0.3">
      <c r="A39" s="49">
        <v>1495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04EB7-8F77-4F0B-9E74-9E332B2D38F2}">
  <dimension ref="A1:O277"/>
  <sheetViews>
    <sheetView workbookViewId="0">
      <selection activeCell="K4" sqref="K4"/>
    </sheetView>
  </sheetViews>
  <sheetFormatPr defaultRowHeight="14.4" x14ac:dyDescent="0.3"/>
  <sheetData>
    <row r="1" spans="1:15" x14ac:dyDescent="0.3">
      <c r="A1" s="51"/>
      <c r="B1" s="52" t="s">
        <v>24</v>
      </c>
      <c r="C1" s="52" t="s">
        <v>24</v>
      </c>
      <c r="D1" s="52" t="s">
        <v>24</v>
      </c>
      <c r="E1" s="52" t="s">
        <v>24</v>
      </c>
      <c r="F1" s="52" t="s">
        <v>24</v>
      </c>
      <c r="G1" s="52" t="s">
        <v>24</v>
      </c>
      <c r="H1" s="52" t="s">
        <v>24</v>
      </c>
      <c r="I1" s="52" t="s">
        <v>24</v>
      </c>
      <c r="J1" s="114" t="s">
        <v>936</v>
      </c>
      <c r="K1" s="114"/>
      <c r="L1" s="114"/>
      <c r="M1" s="115" t="s">
        <v>937</v>
      </c>
      <c r="N1" s="115"/>
      <c r="O1" s="115"/>
    </row>
    <row r="2" spans="1:15" ht="31.8" x14ac:dyDescent="0.3">
      <c r="A2" s="53" t="s">
        <v>7</v>
      </c>
      <c r="B2" s="54" t="s">
        <v>938</v>
      </c>
      <c r="C2" s="55" t="s">
        <v>939</v>
      </c>
      <c r="D2" s="55" t="s">
        <v>10</v>
      </c>
      <c r="E2" s="55" t="s">
        <v>14</v>
      </c>
      <c r="F2" s="55" t="s">
        <v>940</v>
      </c>
      <c r="G2" s="55" t="s">
        <v>941</v>
      </c>
      <c r="H2" s="54" t="s">
        <v>942</v>
      </c>
      <c r="I2" s="54" t="s">
        <v>943</v>
      </c>
      <c r="J2" s="56" t="s">
        <v>12</v>
      </c>
      <c r="K2" s="56" t="s">
        <v>944</v>
      </c>
      <c r="L2" s="56" t="s">
        <v>945</v>
      </c>
      <c r="M2" s="57" t="s">
        <v>12</v>
      </c>
      <c r="N2" s="57" t="s">
        <v>944</v>
      </c>
      <c r="O2" s="57" t="s">
        <v>945</v>
      </c>
    </row>
    <row r="3" spans="1:15" x14ac:dyDescent="0.3">
      <c r="A3" s="53">
        <v>1</v>
      </c>
      <c r="B3" s="58">
        <v>2</v>
      </c>
      <c r="C3" s="58">
        <v>4</v>
      </c>
      <c r="D3" s="53">
        <v>5</v>
      </c>
      <c r="E3" s="58">
        <v>6</v>
      </c>
      <c r="F3" s="53">
        <v>7</v>
      </c>
      <c r="G3" s="58">
        <v>8</v>
      </c>
      <c r="H3" s="53">
        <v>9</v>
      </c>
      <c r="I3" s="58">
        <v>10</v>
      </c>
      <c r="J3" s="53">
        <v>11</v>
      </c>
      <c r="K3" s="58">
        <v>12</v>
      </c>
      <c r="L3" s="53">
        <v>13</v>
      </c>
      <c r="M3" s="58">
        <v>14</v>
      </c>
      <c r="N3" s="53">
        <v>15</v>
      </c>
      <c r="O3" s="58">
        <v>16</v>
      </c>
    </row>
    <row r="4" spans="1:15" ht="28.8" x14ac:dyDescent="0.3">
      <c r="A4" s="4">
        <v>886</v>
      </c>
      <c r="B4" s="59" t="s">
        <v>946</v>
      </c>
      <c r="C4" s="60" t="s">
        <v>934</v>
      </c>
      <c r="D4" s="60" t="s">
        <v>933</v>
      </c>
      <c r="E4" s="60" t="s">
        <v>121</v>
      </c>
      <c r="F4" s="60" t="s">
        <v>121</v>
      </c>
      <c r="G4" s="60" t="s">
        <v>947</v>
      </c>
      <c r="H4" s="59" t="s">
        <v>175</v>
      </c>
      <c r="I4" s="59" t="s">
        <v>948</v>
      </c>
      <c r="J4" s="61" t="s">
        <v>128</v>
      </c>
      <c r="K4" s="62" t="s">
        <v>24</v>
      </c>
      <c r="L4" s="62" t="s">
        <v>24</v>
      </c>
      <c r="M4" s="61" t="s">
        <v>128</v>
      </c>
      <c r="N4" s="62" t="s">
        <v>24</v>
      </c>
      <c r="O4" s="63" t="s">
        <v>949</v>
      </c>
    </row>
    <row r="5" spans="1:15" ht="28.8" x14ac:dyDescent="0.3">
      <c r="A5" s="4">
        <v>883</v>
      </c>
      <c r="B5" s="59" t="s">
        <v>950</v>
      </c>
      <c r="C5" s="60" t="s">
        <v>934</v>
      </c>
      <c r="D5" s="60" t="s">
        <v>932</v>
      </c>
      <c r="E5" s="60" t="s">
        <v>121</v>
      </c>
      <c r="F5" s="60" t="s">
        <v>121</v>
      </c>
      <c r="G5" s="60" t="s">
        <v>947</v>
      </c>
      <c r="H5" s="59" t="s">
        <v>145</v>
      </c>
      <c r="I5" s="59" t="s">
        <v>948</v>
      </c>
      <c r="J5" s="61" t="s">
        <v>128</v>
      </c>
      <c r="K5" s="62" t="s">
        <v>24</v>
      </c>
      <c r="L5" s="62" t="s">
        <v>24</v>
      </c>
      <c r="M5" s="61" t="s">
        <v>128</v>
      </c>
      <c r="N5" s="62" t="s">
        <v>24</v>
      </c>
      <c r="O5" s="62" t="s">
        <v>24</v>
      </c>
    </row>
    <row r="6" spans="1:15" ht="28.8" x14ac:dyDescent="0.3">
      <c r="A6" s="4">
        <v>787</v>
      </c>
      <c r="B6" s="59" t="s">
        <v>951</v>
      </c>
      <c r="C6" s="60" t="s">
        <v>934</v>
      </c>
      <c r="D6" s="60" t="s">
        <v>932</v>
      </c>
      <c r="E6" s="60" t="s">
        <v>151</v>
      </c>
      <c r="F6" s="60" t="s">
        <v>151</v>
      </c>
      <c r="G6" s="60" t="s">
        <v>947</v>
      </c>
      <c r="H6" s="59" t="s">
        <v>150</v>
      </c>
      <c r="I6" s="59" t="s">
        <v>948</v>
      </c>
      <c r="J6" s="61" t="s">
        <v>128</v>
      </c>
      <c r="K6" s="62" t="s">
        <v>24</v>
      </c>
      <c r="L6" s="62" t="s">
        <v>24</v>
      </c>
      <c r="M6" s="61" t="s">
        <v>128</v>
      </c>
      <c r="N6" s="62" t="s">
        <v>24</v>
      </c>
      <c r="O6" s="62" t="s">
        <v>24</v>
      </c>
    </row>
    <row r="7" spans="1:15" ht="28.8" x14ac:dyDescent="0.3">
      <c r="A7" s="4">
        <v>836</v>
      </c>
      <c r="B7" s="59" t="s">
        <v>952</v>
      </c>
      <c r="C7" s="60" t="s">
        <v>934</v>
      </c>
      <c r="D7" s="60" t="s">
        <v>932</v>
      </c>
      <c r="E7" s="60" t="s">
        <v>83</v>
      </c>
      <c r="F7" s="60" t="s">
        <v>83</v>
      </c>
      <c r="G7" s="60" t="s">
        <v>947</v>
      </c>
      <c r="H7" s="59" t="s">
        <v>199</v>
      </c>
      <c r="I7" s="59" t="s">
        <v>948</v>
      </c>
      <c r="J7" s="61" t="s">
        <v>128</v>
      </c>
      <c r="K7" s="62" t="s">
        <v>24</v>
      </c>
      <c r="L7" s="62" t="s">
        <v>24</v>
      </c>
      <c r="M7" s="61" t="s">
        <v>128</v>
      </c>
      <c r="N7" s="62" t="s">
        <v>24</v>
      </c>
      <c r="O7" s="62" t="s">
        <v>24</v>
      </c>
    </row>
    <row r="8" spans="1:15" ht="28.8" x14ac:dyDescent="0.3">
      <c r="A8" s="4">
        <v>888</v>
      </c>
      <c r="B8" s="59" t="s">
        <v>953</v>
      </c>
      <c r="C8" s="60" t="s">
        <v>934</v>
      </c>
      <c r="D8" s="60" t="s">
        <v>932</v>
      </c>
      <c r="E8" s="60" t="s">
        <v>121</v>
      </c>
      <c r="F8" s="60" t="s">
        <v>121</v>
      </c>
      <c r="G8" s="60" t="s">
        <v>947</v>
      </c>
      <c r="H8" s="59" t="s">
        <v>134</v>
      </c>
      <c r="I8" s="59" t="s">
        <v>948</v>
      </c>
      <c r="J8" s="61" t="s">
        <v>128</v>
      </c>
      <c r="K8" s="62" t="s">
        <v>24</v>
      </c>
      <c r="L8" s="62" t="s">
        <v>24</v>
      </c>
      <c r="M8" s="61" t="s">
        <v>128</v>
      </c>
      <c r="N8" s="62" t="s">
        <v>24</v>
      </c>
      <c r="O8" s="62" t="s">
        <v>24</v>
      </c>
    </row>
    <row r="9" spans="1:15" ht="28.8" x14ac:dyDescent="0.3">
      <c r="A9" s="4">
        <v>618</v>
      </c>
      <c r="B9" s="59" t="s">
        <v>954</v>
      </c>
      <c r="C9" s="60" t="s">
        <v>934</v>
      </c>
      <c r="D9" s="60" t="s">
        <v>932</v>
      </c>
      <c r="E9" s="60" t="s">
        <v>103</v>
      </c>
      <c r="F9" s="60" t="s">
        <v>103</v>
      </c>
      <c r="G9" s="60" t="s">
        <v>947</v>
      </c>
      <c r="H9" s="59" t="s">
        <v>228</v>
      </c>
      <c r="I9" s="59" t="s">
        <v>948</v>
      </c>
      <c r="J9" s="61" t="s">
        <v>128</v>
      </c>
      <c r="K9" s="62" t="s">
        <v>24</v>
      </c>
      <c r="L9" s="62" t="s">
        <v>24</v>
      </c>
      <c r="M9" s="61" t="s">
        <v>128</v>
      </c>
      <c r="N9" s="62" t="s">
        <v>24</v>
      </c>
      <c r="O9" s="62" t="s">
        <v>24</v>
      </c>
    </row>
    <row r="10" spans="1:15" ht="28.8" x14ac:dyDescent="0.3">
      <c r="A10" s="4">
        <v>747</v>
      </c>
      <c r="B10" s="59" t="s">
        <v>955</v>
      </c>
      <c r="C10" s="60" t="s">
        <v>934</v>
      </c>
      <c r="D10" s="60" t="s">
        <v>932</v>
      </c>
      <c r="E10" s="60" t="s">
        <v>91</v>
      </c>
      <c r="F10" s="60" t="s">
        <v>91</v>
      </c>
      <c r="G10" s="60" t="s">
        <v>947</v>
      </c>
      <c r="H10" s="59" t="s">
        <v>331</v>
      </c>
      <c r="I10" s="59" t="s">
        <v>948</v>
      </c>
      <c r="J10" s="61" t="s">
        <v>128</v>
      </c>
      <c r="K10" s="62" t="s">
        <v>24</v>
      </c>
      <c r="L10" s="62" t="s">
        <v>24</v>
      </c>
      <c r="M10" s="61" t="s">
        <v>128</v>
      </c>
      <c r="N10" s="62" t="s">
        <v>24</v>
      </c>
      <c r="O10" s="62" t="s">
        <v>24</v>
      </c>
    </row>
    <row r="11" spans="1:15" ht="28.8" x14ac:dyDescent="0.3">
      <c r="A11" s="4">
        <v>849</v>
      </c>
      <c r="B11" s="59" t="s">
        <v>956</v>
      </c>
      <c r="C11" s="60" t="s">
        <v>934</v>
      </c>
      <c r="D11" s="60" t="s">
        <v>932</v>
      </c>
      <c r="E11" s="60" t="s">
        <v>83</v>
      </c>
      <c r="F11" s="60" t="s">
        <v>83</v>
      </c>
      <c r="G11" s="60" t="s">
        <v>947</v>
      </c>
      <c r="H11" s="59" t="s">
        <v>283</v>
      </c>
      <c r="I11" s="59" t="s">
        <v>948</v>
      </c>
      <c r="J11" s="61" t="s">
        <v>128</v>
      </c>
      <c r="K11" s="62" t="s">
        <v>24</v>
      </c>
      <c r="L11" s="62" t="s">
        <v>24</v>
      </c>
      <c r="M11" s="61" t="s">
        <v>128</v>
      </c>
      <c r="N11" s="62" t="s">
        <v>24</v>
      </c>
      <c r="O11" s="62" t="s">
        <v>24</v>
      </c>
    </row>
    <row r="12" spans="1:15" ht="28.8" x14ac:dyDescent="0.3">
      <c r="A12" s="4">
        <v>796</v>
      </c>
      <c r="B12" s="59" t="s">
        <v>957</v>
      </c>
      <c r="C12" s="60" t="s">
        <v>934</v>
      </c>
      <c r="D12" s="60" t="s">
        <v>932</v>
      </c>
      <c r="E12" s="60" t="s">
        <v>151</v>
      </c>
      <c r="F12" s="60" t="s">
        <v>151</v>
      </c>
      <c r="G12" s="60" t="s">
        <v>947</v>
      </c>
      <c r="H12" s="59" t="s">
        <v>214</v>
      </c>
      <c r="I12" s="59" t="s">
        <v>948</v>
      </c>
      <c r="J12" s="61" t="s">
        <v>128</v>
      </c>
      <c r="K12" s="62" t="s">
        <v>24</v>
      </c>
      <c r="L12" s="62" t="s">
        <v>24</v>
      </c>
      <c r="M12" s="61" t="s">
        <v>128</v>
      </c>
      <c r="N12" s="62" t="s">
        <v>24</v>
      </c>
      <c r="O12" s="62" t="s">
        <v>24</v>
      </c>
    </row>
    <row r="13" spans="1:15" ht="28.8" x14ac:dyDescent="0.3">
      <c r="A13" s="4">
        <v>898</v>
      </c>
      <c r="B13" s="59" t="s">
        <v>958</v>
      </c>
      <c r="C13" s="60" t="s">
        <v>934</v>
      </c>
      <c r="D13" s="60" t="s">
        <v>932</v>
      </c>
      <c r="E13" s="60" t="s">
        <v>121</v>
      </c>
      <c r="F13" s="60" t="s">
        <v>121</v>
      </c>
      <c r="G13" s="60" t="s">
        <v>947</v>
      </c>
      <c r="H13" s="59" t="s">
        <v>154</v>
      </c>
      <c r="I13" s="59" t="s">
        <v>948</v>
      </c>
      <c r="J13" s="61" t="s">
        <v>128</v>
      </c>
      <c r="K13" s="62" t="s">
        <v>24</v>
      </c>
      <c r="L13" s="62" t="s">
        <v>24</v>
      </c>
      <c r="M13" s="61" t="s">
        <v>128</v>
      </c>
      <c r="N13" s="62" t="s">
        <v>24</v>
      </c>
      <c r="O13" s="62" t="s">
        <v>24</v>
      </c>
    </row>
    <row r="14" spans="1:15" ht="28.8" x14ac:dyDescent="0.3">
      <c r="A14" s="4">
        <v>865</v>
      </c>
      <c r="B14" s="59" t="s">
        <v>959</v>
      </c>
      <c r="C14" s="60" t="s">
        <v>934</v>
      </c>
      <c r="D14" s="60" t="s">
        <v>932</v>
      </c>
      <c r="E14" s="60" t="s">
        <v>121</v>
      </c>
      <c r="F14" s="60" t="s">
        <v>121</v>
      </c>
      <c r="G14" s="60" t="s">
        <v>947</v>
      </c>
      <c r="H14" s="59" t="s">
        <v>127</v>
      </c>
      <c r="I14" s="59" t="s">
        <v>948</v>
      </c>
      <c r="J14" s="61" t="s">
        <v>128</v>
      </c>
      <c r="K14" s="62" t="s">
        <v>24</v>
      </c>
      <c r="L14" s="62" t="s">
        <v>24</v>
      </c>
      <c r="M14" s="61" t="s">
        <v>128</v>
      </c>
      <c r="N14" s="62" t="s">
        <v>24</v>
      </c>
      <c r="O14" s="62" t="s">
        <v>24</v>
      </c>
    </row>
    <row r="15" spans="1:15" ht="28.8" x14ac:dyDescent="0.3">
      <c r="A15" s="4">
        <v>874</v>
      </c>
      <c r="B15" s="59" t="s">
        <v>81</v>
      </c>
      <c r="C15" s="60" t="s">
        <v>934</v>
      </c>
      <c r="D15" s="60" t="s">
        <v>932</v>
      </c>
      <c r="E15" s="60" t="s">
        <v>83</v>
      </c>
      <c r="F15" s="60" t="s">
        <v>83</v>
      </c>
      <c r="G15" s="60" t="s">
        <v>947</v>
      </c>
      <c r="H15" s="59" t="s">
        <v>81</v>
      </c>
      <c r="I15" s="59" t="s">
        <v>948</v>
      </c>
      <c r="J15" s="61" t="s">
        <v>128</v>
      </c>
      <c r="K15" s="62" t="s">
        <v>24</v>
      </c>
      <c r="L15" s="62" t="s">
        <v>24</v>
      </c>
      <c r="M15" s="61" t="s">
        <v>128</v>
      </c>
      <c r="N15" s="62" t="s">
        <v>24</v>
      </c>
      <c r="O15" s="62" t="s">
        <v>24</v>
      </c>
    </row>
    <row r="16" spans="1:15" ht="28.8" x14ac:dyDescent="0.3">
      <c r="A16" s="4">
        <v>877</v>
      </c>
      <c r="B16" s="59" t="s">
        <v>960</v>
      </c>
      <c r="C16" s="60" t="s">
        <v>934</v>
      </c>
      <c r="D16" s="60" t="s">
        <v>931</v>
      </c>
      <c r="E16" s="60" t="s">
        <v>121</v>
      </c>
      <c r="F16" s="60" t="s">
        <v>121</v>
      </c>
      <c r="G16" s="60" t="s">
        <v>947</v>
      </c>
      <c r="H16" s="59" t="s">
        <v>127</v>
      </c>
      <c r="I16" s="59" t="s">
        <v>948</v>
      </c>
      <c r="J16" s="61" t="s">
        <v>128</v>
      </c>
      <c r="K16" s="62" t="s">
        <v>24</v>
      </c>
      <c r="L16" s="62" t="s">
        <v>24</v>
      </c>
      <c r="M16" s="61" t="s">
        <v>128</v>
      </c>
      <c r="N16" s="62" t="s">
        <v>24</v>
      </c>
      <c r="O16" s="62" t="s">
        <v>24</v>
      </c>
    </row>
    <row r="17" spans="1:15" ht="28.8" x14ac:dyDescent="0.3">
      <c r="A17" s="4">
        <v>878</v>
      </c>
      <c r="B17" s="59" t="s">
        <v>961</v>
      </c>
      <c r="C17" s="60" t="s">
        <v>934</v>
      </c>
      <c r="D17" s="60" t="s">
        <v>931</v>
      </c>
      <c r="E17" s="60" t="s">
        <v>121</v>
      </c>
      <c r="F17" s="60" t="s">
        <v>121</v>
      </c>
      <c r="G17" s="60" t="s">
        <v>947</v>
      </c>
      <c r="H17" s="59" t="s">
        <v>134</v>
      </c>
      <c r="I17" s="59" t="s">
        <v>962</v>
      </c>
      <c r="J17" s="61" t="s">
        <v>128</v>
      </c>
      <c r="K17" s="63" t="s">
        <v>949</v>
      </c>
      <c r="L17" s="63" t="s">
        <v>949</v>
      </c>
      <c r="M17" s="64" t="s">
        <v>90</v>
      </c>
      <c r="N17" s="65" t="s">
        <v>963</v>
      </c>
      <c r="O17" s="65" t="s">
        <v>963</v>
      </c>
    </row>
    <row r="18" spans="1:15" ht="28.8" x14ac:dyDescent="0.3">
      <c r="A18" s="4">
        <v>880</v>
      </c>
      <c r="B18" s="59" t="s">
        <v>964</v>
      </c>
      <c r="C18" s="60" t="s">
        <v>934</v>
      </c>
      <c r="D18" s="60" t="s">
        <v>931</v>
      </c>
      <c r="E18" s="60" t="s">
        <v>121</v>
      </c>
      <c r="F18" s="60" t="s">
        <v>121</v>
      </c>
      <c r="G18" s="60" t="s">
        <v>947</v>
      </c>
      <c r="H18" s="59" t="s">
        <v>145</v>
      </c>
      <c r="I18" s="59" t="s">
        <v>948</v>
      </c>
      <c r="J18" s="61" t="s">
        <v>128</v>
      </c>
      <c r="K18" s="62" t="s">
        <v>24</v>
      </c>
      <c r="L18" s="62" t="s">
        <v>24</v>
      </c>
      <c r="M18" s="61" t="s">
        <v>128</v>
      </c>
      <c r="N18" s="62" t="s">
        <v>24</v>
      </c>
      <c r="O18" s="62" t="s">
        <v>24</v>
      </c>
    </row>
    <row r="19" spans="1:15" ht="28.8" x14ac:dyDescent="0.3">
      <c r="A19" s="4">
        <v>881</v>
      </c>
      <c r="B19" s="59" t="s">
        <v>965</v>
      </c>
      <c r="C19" s="60" t="s">
        <v>934</v>
      </c>
      <c r="D19" s="60" t="s">
        <v>931</v>
      </c>
      <c r="E19" s="60" t="s">
        <v>121</v>
      </c>
      <c r="F19" s="60" t="s">
        <v>121</v>
      </c>
      <c r="G19" s="60" t="s">
        <v>947</v>
      </c>
      <c r="H19" s="59" t="s">
        <v>154</v>
      </c>
      <c r="I19" s="59" t="s">
        <v>948</v>
      </c>
      <c r="J19" s="61" t="s">
        <v>128</v>
      </c>
      <c r="K19" s="62" t="s">
        <v>24</v>
      </c>
      <c r="L19" s="62" t="s">
        <v>24</v>
      </c>
      <c r="M19" s="61" t="s">
        <v>128</v>
      </c>
      <c r="N19" s="62" t="s">
        <v>24</v>
      </c>
      <c r="O19" s="62" t="s">
        <v>24</v>
      </c>
    </row>
    <row r="20" spans="1:15" ht="28.8" x14ac:dyDescent="0.3">
      <c r="A20" s="4">
        <v>887</v>
      </c>
      <c r="B20" s="59" t="s">
        <v>966</v>
      </c>
      <c r="C20" s="60" t="s">
        <v>934</v>
      </c>
      <c r="D20" s="60" t="s">
        <v>931</v>
      </c>
      <c r="E20" s="60" t="s">
        <v>121</v>
      </c>
      <c r="F20" s="60" t="s">
        <v>121</v>
      </c>
      <c r="G20" s="60" t="s">
        <v>947</v>
      </c>
      <c r="H20" s="59" t="s">
        <v>145</v>
      </c>
      <c r="I20" s="59" t="s">
        <v>948</v>
      </c>
      <c r="J20" s="61" t="s">
        <v>128</v>
      </c>
      <c r="K20" s="62" t="s">
        <v>24</v>
      </c>
      <c r="L20" s="62" t="s">
        <v>24</v>
      </c>
      <c r="M20" s="61" t="s">
        <v>128</v>
      </c>
      <c r="N20" s="62" t="s">
        <v>24</v>
      </c>
      <c r="O20" s="62" t="s">
        <v>24</v>
      </c>
    </row>
    <row r="21" spans="1:15" ht="28.8" x14ac:dyDescent="0.3">
      <c r="A21" s="4">
        <v>889</v>
      </c>
      <c r="B21" s="59" t="s">
        <v>967</v>
      </c>
      <c r="C21" s="60" t="s">
        <v>934</v>
      </c>
      <c r="D21" s="60" t="s">
        <v>931</v>
      </c>
      <c r="E21" s="60" t="s">
        <v>121</v>
      </c>
      <c r="F21" s="60" t="s">
        <v>121</v>
      </c>
      <c r="G21" s="60" t="s">
        <v>947</v>
      </c>
      <c r="H21" s="59" t="s">
        <v>134</v>
      </c>
      <c r="I21" s="59" t="s">
        <v>948</v>
      </c>
      <c r="J21" s="61" t="s">
        <v>128</v>
      </c>
      <c r="K21" s="62" t="s">
        <v>24</v>
      </c>
      <c r="L21" s="62" t="s">
        <v>24</v>
      </c>
      <c r="M21" s="61" t="s">
        <v>128</v>
      </c>
      <c r="N21" s="62" t="s">
        <v>24</v>
      </c>
      <c r="O21" s="62" t="s">
        <v>24</v>
      </c>
    </row>
    <row r="22" spans="1:15" ht="28.8" x14ac:dyDescent="0.3">
      <c r="A22" s="4">
        <v>890</v>
      </c>
      <c r="B22" s="59" t="s">
        <v>968</v>
      </c>
      <c r="C22" s="60" t="s">
        <v>934</v>
      </c>
      <c r="D22" s="60" t="s">
        <v>931</v>
      </c>
      <c r="E22" s="60" t="s">
        <v>121</v>
      </c>
      <c r="F22" s="60" t="s">
        <v>121</v>
      </c>
      <c r="G22" s="60" t="s">
        <v>947</v>
      </c>
      <c r="H22" s="59" t="s">
        <v>134</v>
      </c>
      <c r="I22" s="59" t="s">
        <v>948</v>
      </c>
      <c r="J22" s="61" t="s">
        <v>128</v>
      </c>
      <c r="K22" s="62" t="s">
        <v>24</v>
      </c>
      <c r="L22" s="62" t="s">
        <v>24</v>
      </c>
      <c r="M22" s="61" t="s">
        <v>128</v>
      </c>
      <c r="N22" s="62" t="s">
        <v>24</v>
      </c>
      <c r="O22" s="62" t="s">
        <v>24</v>
      </c>
    </row>
    <row r="23" spans="1:15" ht="28.8" x14ac:dyDescent="0.3">
      <c r="A23" s="4">
        <v>879</v>
      </c>
      <c r="B23" s="59" t="s">
        <v>341</v>
      </c>
      <c r="C23" s="60" t="s">
        <v>934</v>
      </c>
      <c r="D23" s="60" t="s">
        <v>931</v>
      </c>
      <c r="E23" s="60" t="s">
        <v>121</v>
      </c>
      <c r="F23" s="60" t="s">
        <v>121</v>
      </c>
      <c r="G23" s="60" t="s">
        <v>947</v>
      </c>
      <c r="H23" s="59" t="s">
        <v>145</v>
      </c>
      <c r="I23" s="59" t="s">
        <v>948</v>
      </c>
      <c r="J23" s="61" t="s">
        <v>128</v>
      </c>
      <c r="K23" s="62" t="s">
        <v>24</v>
      </c>
      <c r="L23" s="62" t="s">
        <v>24</v>
      </c>
      <c r="M23" s="61" t="s">
        <v>128</v>
      </c>
      <c r="N23" s="62" t="s">
        <v>24</v>
      </c>
      <c r="O23" s="62" t="s">
        <v>24</v>
      </c>
    </row>
    <row r="24" spans="1:15" ht="28.8" x14ac:dyDescent="0.3">
      <c r="A24" s="4">
        <v>655</v>
      </c>
      <c r="B24" s="59" t="s">
        <v>969</v>
      </c>
      <c r="C24" s="60" t="s">
        <v>934</v>
      </c>
      <c r="D24" s="60" t="s">
        <v>931</v>
      </c>
      <c r="E24" s="60" t="s">
        <v>178</v>
      </c>
      <c r="F24" s="60" t="s">
        <v>178</v>
      </c>
      <c r="G24" s="60" t="s">
        <v>947</v>
      </c>
      <c r="H24" s="59" t="s">
        <v>240</v>
      </c>
      <c r="I24" s="59" t="s">
        <v>948</v>
      </c>
      <c r="J24" s="61" t="s">
        <v>128</v>
      </c>
      <c r="K24" s="62" t="s">
        <v>24</v>
      </c>
      <c r="L24" s="62" t="s">
        <v>24</v>
      </c>
      <c r="M24" s="61" t="s">
        <v>128</v>
      </c>
      <c r="N24" s="62" t="s">
        <v>24</v>
      </c>
      <c r="O24" s="62" t="s">
        <v>24</v>
      </c>
    </row>
    <row r="25" spans="1:15" ht="28.8" x14ac:dyDescent="0.3">
      <c r="A25" s="4">
        <v>601</v>
      </c>
      <c r="B25" s="59" t="s">
        <v>970</v>
      </c>
      <c r="C25" s="60" t="s">
        <v>934</v>
      </c>
      <c r="D25" s="60" t="s">
        <v>931</v>
      </c>
      <c r="E25" s="60" t="s">
        <v>103</v>
      </c>
      <c r="F25" s="60" t="s">
        <v>103</v>
      </c>
      <c r="G25" s="60" t="s">
        <v>947</v>
      </c>
      <c r="H25" s="59" t="s">
        <v>106</v>
      </c>
      <c r="I25" s="59" t="s">
        <v>948</v>
      </c>
      <c r="J25" s="61" t="s">
        <v>128</v>
      </c>
      <c r="K25" s="62" t="s">
        <v>24</v>
      </c>
      <c r="L25" s="62" t="s">
        <v>24</v>
      </c>
      <c r="M25" s="61" t="s">
        <v>128</v>
      </c>
      <c r="N25" s="62" t="s">
        <v>24</v>
      </c>
      <c r="O25" s="63" t="s">
        <v>949</v>
      </c>
    </row>
    <row r="26" spans="1:15" ht="28.8" x14ac:dyDescent="0.3">
      <c r="A26" s="4">
        <v>896</v>
      </c>
      <c r="B26" s="59" t="s">
        <v>971</v>
      </c>
      <c r="C26" s="60" t="s">
        <v>934</v>
      </c>
      <c r="D26" s="60" t="s">
        <v>931</v>
      </c>
      <c r="E26" s="60" t="s">
        <v>121</v>
      </c>
      <c r="F26" s="60" t="s">
        <v>121</v>
      </c>
      <c r="G26" s="60" t="s">
        <v>947</v>
      </c>
      <c r="H26" s="59" t="s">
        <v>134</v>
      </c>
      <c r="I26" s="59" t="s">
        <v>948</v>
      </c>
      <c r="J26" s="61" t="s">
        <v>128</v>
      </c>
      <c r="K26" s="62" t="s">
        <v>24</v>
      </c>
      <c r="L26" s="62" t="s">
        <v>24</v>
      </c>
      <c r="M26" s="61" t="s">
        <v>128</v>
      </c>
      <c r="N26" s="62" t="s">
        <v>24</v>
      </c>
      <c r="O26" s="62" t="s">
        <v>24</v>
      </c>
    </row>
    <row r="27" spans="1:15" ht="28.8" x14ac:dyDescent="0.3">
      <c r="A27" s="4">
        <v>723</v>
      </c>
      <c r="B27" s="59" t="s">
        <v>972</v>
      </c>
      <c r="C27" s="60" t="s">
        <v>934</v>
      </c>
      <c r="D27" s="60" t="s">
        <v>931</v>
      </c>
      <c r="E27" s="60" t="s">
        <v>91</v>
      </c>
      <c r="F27" s="60" t="s">
        <v>91</v>
      </c>
      <c r="G27" s="60" t="s">
        <v>947</v>
      </c>
      <c r="H27" s="59" t="s">
        <v>99</v>
      </c>
      <c r="I27" s="59" t="s">
        <v>948</v>
      </c>
      <c r="J27" s="61" t="s">
        <v>128</v>
      </c>
      <c r="K27" s="62" t="s">
        <v>24</v>
      </c>
      <c r="L27" s="62" t="s">
        <v>24</v>
      </c>
      <c r="M27" s="61" t="s">
        <v>128</v>
      </c>
      <c r="N27" s="62" t="s">
        <v>24</v>
      </c>
      <c r="O27" s="62" t="s">
        <v>24</v>
      </c>
    </row>
    <row r="28" spans="1:15" ht="28.8" x14ac:dyDescent="0.3">
      <c r="A28" s="4">
        <v>897</v>
      </c>
      <c r="B28" s="59" t="s">
        <v>973</v>
      </c>
      <c r="C28" s="60" t="s">
        <v>934</v>
      </c>
      <c r="D28" s="60" t="s">
        <v>931</v>
      </c>
      <c r="E28" s="60" t="s">
        <v>121</v>
      </c>
      <c r="F28" s="60" t="s">
        <v>121</v>
      </c>
      <c r="G28" s="60" t="s">
        <v>947</v>
      </c>
      <c r="H28" s="59" t="s">
        <v>134</v>
      </c>
      <c r="I28" s="59" t="s">
        <v>962</v>
      </c>
      <c r="J28" s="61" t="s">
        <v>128</v>
      </c>
      <c r="K28" s="62" t="s">
        <v>24</v>
      </c>
      <c r="L28" s="63" t="s">
        <v>949</v>
      </c>
      <c r="M28" s="64" t="s">
        <v>90</v>
      </c>
      <c r="N28" s="62" t="s">
        <v>24</v>
      </c>
      <c r="O28" s="65" t="s">
        <v>963</v>
      </c>
    </row>
    <row r="29" spans="1:15" ht="28.8" x14ac:dyDescent="0.3">
      <c r="A29" s="4">
        <v>899</v>
      </c>
      <c r="B29" s="59" t="s">
        <v>974</v>
      </c>
      <c r="C29" s="60" t="s">
        <v>934</v>
      </c>
      <c r="D29" s="60" t="s">
        <v>931</v>
      </c>
      <c r="E29" s="60" t="s">
        <v>121</v>
      </c>
      <c r="F29" s="60" t="s">
        <v>121</v>
      </c>
      <c r="G29" s="60" t="s">
        <v>947</v>
      </c>
      <c r="H29" s="59" t="s">
        <v>154</v>
      </c>
      <c r="I29" s="59" t="s">
        <v>948</v>
      </c>
      <c r="J29" s="61" t="s">
        <v>128</v>
      </c>
      <c r="K29" s="62" t="s">
        <v>24</v>
      </c>
      <c r="L29" s="62" t="s">
        <v>24</v>
      </c>
      <c r="M29" s="61" t="s">
        <v>128</v>
      </c>
      <c r="N29" s="62" t="s">
        <v>24</v>
      </c>
      <c r="O29" s="62" t="s">
        <v>24</v>
      </c>
    </row>
    <row r="30" spans="1:15" ht="28.8" x14ac:dyDescent="0.3">
      <c r="A30" s="4">
        <v>860</v>
      </c>
      <c r="B30" s="59" t="s">
        <v>975</v>
      </c>
      <c r="C30" s="60" t="s">
        <v>934</v>
      </c>
      <c r="D30" s="60" t="s">
        <v>931</v>
      </c>
      <c r="E30" s="60" t="s">
        <v>121</v>
      </c>
      <c r="F30" s="60" t="s">
        <v>121</v>
      </c>
      <c r="G30" s="60" t="s">
        <v>947</v>
      </c>
      <c r="H30" s="59" t="s">
        <v>127</v>
      </c>
      <c r="I30" s="59" t="s">
        <v>948</v>
      </c>
      <c r="J30" s="61" t="s">
        <v>128</v>
      </c>
      <c r="K30" s="62" t="s">
        <v>24</v>
      </c>
      <c r="L30" s="62" t="s">
        <v>24</v>
      </c>
      <c r="M30" s="61" t="s">
        <v>128</v>
      </c>
      <c r="N30" s="62" t="s">
        <v>24</v>
      </c>
      <c r="O30" s="62" t="s">
        <v>24</v>
      </c>
    </row>
    <row r="31" spans="1:15" ht="28.8" x14ac:dyDescent="0.3">
      <c r="A31" s="4">
        <v>615</v>
      </c>
      <c r="B31" s="59" t="s">
        <v>976</v>
      </c>
      <c r="C31" s="60" t="s">
        <v>934</v>
      </c>
      <c r="D31" s="60" t="s">
        <v>931</v>
      </c>
      <c r="E31" s="60" t="s">
        <v>103</v>
      </c>
      <c r="F31" s="60" t="s">
        <v>103</v>
      </c>
      <c r="G31" s="60" t="s">
        <v>947</v>
      </c>
      <c r="H31" s="59" t="s">
        <v>228</v>
      </c>
      <c r="I31" s="59" t="s">
        <v>962</v>
      </c>
      <c r="J31" s="61" t="s">
        <v>128</v>
      </c>
      <c r="K31" s="62" t="s">
        <v>24</v>
      </c>
      <c r="L31" s="63" t="s">
        <v>949</v>
      </c>
      <c r="M31" s="64" t="s">
        <v>90</v>
      </c>
      <c r="N31" s="62" t="s">
        <v>24</v>
      </c>
      <c r="O31" s="66" t="s">
        <v>977</v>
      </c>
    </row>
    <row r="32" spans="1:15" ht="28.8" x14ac:dyDescent="0.3">
      <c r="A32" s="4">
        <v>861</v>
      </c>
      <c r="B32" s="59" t="s">
        <v>978</v>
      </c>
      <c r="C32" s="60" t="s">
        <v>934</v>
      </c>
      <c r="D32" s="60" t="s">
        <v>931</v>
      </c>
      <c r="E32" s="60" t="s">
        <v>121</v>
      </c>
      <c r="F32" s="60" t="s">
        <v>121</v>
      </c>
      <c r="G32" s="60" t="s">
        <v>947</v>
      </c>
      <c r="H32" s="59" t="s">
        <v>145</v>
      </c>
      <c r="I32" s="59" t="s">
        <v>948</v>
      </c>
      <c r="J32" s="61" t="s">
        <v>128</v>
      </c>
      <c r="K32" s="62" t="s">
        <v>24</v>
      </c>
      <c r="L32" s="62" t="s">
        <v>24</v>
      </c>
      <c r="M32" s="61" t="s">
        <v>128</v>
      </c>
      <c r="N32" s="62" t="s">
        <v>24</v>
      </c>
      <c r="O32" s="62" t="s">
        <v>24</v>
      </c>
    </row>
    <row r="33" spans="1:15" ht="28.8" x14ac:dyDescent="0.3">
      <c r="A33" s="4">
        <v>862</v>
      </c>
      <c r="B33" s="59" t="s">
        <v>979</v>
      </c>
      <c r="C33" s="60" t="s">
        <v>934</v>
      </c>
      <c r="D33" s="60" t="s">
        <v>931</v>
      </c>
      <c r="E33" s="60" t="s">
        <v>121</v>
      </c>
      <c r="F33" s="60" t="s">
        <v>121</v>
      </c>
      <c r="G33" s="60" t="s">
        <v>947</v>
      </c>
      <c r="H33" s="59" t="s">
        <v>127</v>
      </c>
      <c r="I33" s="59" t="s">
        <v>948</v>
      </c>
      <c r="J33" s="61" t="s">
        <v>128</v>
      </c>
      <c r="K33" s="62" t="s">
        <v>24</v>
      </c>
      <c r="L33" s="62" t="s">
        <v>24</v>
      </c>
      <c r="M33" s="61" t="s">
        <v>128</v>
      </c>
      <c r="N33" s="62" t="s">
        <v>24</v>
      </c>
      <c r="O33" s="62" t="s">
        <v>24</v>
      </c>
    </row>
    <row r="34" spans="1:15" ht="28.8" x14ac:dyDescent="0.3">
      <c r="A34" s="4">
        <v>733</v>
      </c>
      <c r="B34" s="59" t="s">
        <v>980</v>
      </c>
      <c r="C34" s="60" t="s">
        <v>934</v>
      </c>
      <c r="D34" s="60" t="s">
        <v>931</v>
      </c>
      <c r="E34" s="60" t="s">
        <v>91</v>
      </c>
      <c r="F34" s="60" t="s">
        <v>91</v>
      </c>
      <c r="G34" s="60" t="s">
        <v>947</v>
      </c>
      <c r="H34" s="59" t="s">
        <v>331</v>
      </c>
      <c r="I34" s="59" t="s">
        <v>948</v>
      </c>
      <c r="J34" s="61" t="s">
        <v>128</v>
      </c>
      <c r="K34" s="62" t="s">
        <v>24</v>
      </c>
      <c r="L34" s="62" t="s">
        <v>24</v>
      </c>
      <c r="M34" s="61" t="s">
        <v>128</v>
      </c>
      <c r="N34" s="62" t="s">
        <v>24</v>
      </c>
      <c r="O34" s="62" t="s">
        <v>24</v>
      </c>
    </row>
    <row r="35" spans="1:15" ht="28.8" x14ac:dyDescent="0.3">
      <c r="A35" s="4">
        <v>735</v>
      </c>
      <c r="B35" s="59" t="s">
        <v>981</v>
      </c>
      <c r="C35" s="60" t="s">
        <v>934</v>
      </c>
      <c r="D35" s="60" t="s">
        <v>931</v>
      </c>
      <c r="E35" s="60" t="s">
        <v>91</v>
      </c>
      <c r="F35" s="60" t="s">
        <v>91</v>
      </c>
      <c r="G35" s="60" t="s">
        <v>947</v>
      </c>
      <c r="H35" s="59" t="s">
        <v>331</v>
      </c>
      <c r="I35" s="59" t="s">
        <v>962</v>
      </c>
      <c r="J35" s="61" t="s">
        <v>128</v>
      </c>
      <c r="K35" s="62" t="s">
        <v>24</v>
      </c>
      <c r="L35" s="63" t="s">
        <v>949</v>
      </c>
      <c r="M35" s="64" t="s">
        <v>90</v>
      </c>
      <c r="N35" s="62" t="s">
        <v>24</v>
      </c>
      <c r="O35" s="65" t="s">
        <v>963</v>
      </c>
    </row>
    <row r="36" spans="1:15" ht="28.8" x14ac:dyDescent="0.3">
      <c r="A36" s="4">
        <v>599</v>
      </c>
      <c r="B36" s="59" t="s">
        <v>982</v>
      </c>
      <c r="C36" s="60" t="s">
        <v>934</v>
      </c>
      <c r="D36" s="60" t="s">
        <v>931</v>
      </c>
      <c r="E36" s="60" t="s">
        <v>103</v>
      </c>
      <c r="F36" s="60" t="s">
        <v>103</v>
      </c>
      <c r="G36" s="60" t="s">
        <v>947</v>
      </c>
      <c r="H36" s="59" t="s">
        <v>102</v>
      </c>
      <c r="I36" s="59" t="s">
        <v>948</v>
      </c>
      <c r="J36" s="61" t="s">
        <v>128</v>
      </c>
      <c r="K36" s="62" t="s">
        <v>24</v>
      </c>
      <c r="L36" s="62" t="s">
        <v>24</v>
      </c>
      <c r="M36" s="61" t="s">
        <v>128</v>
      </c>
      <c r="N36" s="62" t="s">
        <v>24</v>
      </c>
      <c r="O36" s="62" t="s">
        <v>24</v>
      </c>
    </row>
    <row r="37" spans="1:15" ht="28.8" x14ac:dyDescent="0.3">
      <c r="A37" s="4">
        <v>866</v>
      </c>
      <c r="B37" s="59" t="s">
        <v>983</v>
      </c>
      <c r="C37" s="60" t="s">
        <v>934</v>
      </c>
      <c r="D37" s="60" t="s">
        <v>931</v>
      </c>
      <c r="E37" s="60" t="s">
        <v>121</v>
      </c>
      <c r="F37" s="60" t="s">
        <v>121</v>
      </c>
      <c r="G37" s="60" t="s">
        <v>947</v>
      </c>
      <c r="H37" s="59" t="s">
        <v>145</v>
      </c>
      <c r="I37" s="59" t="s">
        <v>948</v>
      </c>
      <c r="J37" s="61" t="s">
        <v>128</v>
      </c>
      <c r="K37" s="62" t="s">
        <v>24</v>
      </c>
      <c r="L37" s="62" t="s">
        <v>24</v>
      </c>
      <c r="M37" s="61" t="s">
        <v>128</v>
      </c>
      <c r="N37" s="62" t="s">
        <v>24</v>
      </c>
      <c r="O37" s="62" t="s">
        <v>24</v>
      </c>
    </row>
    <row r="38" spans="1:15" ht="28.8" x14ac:dyDescent="0.3">
      <c r="A38" s="4">
        <v>670</v>
      </c>
      <c r="B38" s="59" t="s">
        <v>984</v>
      </c>
      <c r="C38" s="60" t="s">
        <v>985</v>
      </c>
      <c r="D38" s="60" t="s">
        <v>985</v>
      </c>
      <c r="E38" s="60" t="s">
        <v>178</v>
      </c>
      <c r="F38" s="60" t="s">
        <v>178</v>
      </c>
      <c r="G38" s="60" t="s">
        <v>947</v>
      </c>
      <c r="H38" s="59" t="s">
        <v>180</v>
      </c>
      <c r="I38" s="59" t="s">
        <v>962</v>
      </c>
      <c r="J38" s="61" t="s">
        <v>128</v>
      </c>
      <c r="K38" s="62" t="s">
        <v>24</v>
      </c>
      <c r="L38" s="63" t="s">
        <v>949</v>
      </c>
      <c r="M38" s="64" t="s">
        <v>90</v>
      </c>
      <c r="N38" s="62" t="s">
        <v>24</v>
      </c>
      <c r="O38" s="65" t="s">
        <v>963</v>
      </c>
    </row>
    <row r="39" spans="1:15" ht="28.8" x14ac:dyDescent="0.3">
      <c r="A39" s="4">
        <v>650</v>
      </c>
      <c r="B39" s="59" t="s">
        <v>986</v>
      </c>
      <c r="C39" s="60" t="s">
        <v>934</v>
      </c>
      <c r="D39" s="60" t="s">
        <v>933</v>
      </c>
      <c r="E39" s="60" t="s">
        <v>178</v>
      </c>
      <c r="F39" s="60" t="s">
        <v>178</v>
      </c>
      <c r="G39" s="60" t="s">
        <v>947</v>
      </c>
      <c r="H39" s="59" t="s">
        <v>177</v>
      </c>
      <c r="I39" s="59" t="s">
        <v>987</v>
      </c>
      <c r="J39" s="64" t="s">
        <v>90</v>
      </c>
      <c r="K39" s="62" t="s">
        <v>24</v>
      </c>
      <c r="L39" s="66" t="s">
        <v>977</v>
      </c>
      <c r="M39" s="61" t="s">
        <v>128</v>
      </c>
      <c r="N39" s="62" t="s">
        <v>24</v>
      </c>
      <c r="O39" s="62" t="s">
        <v>24</v>
      </c>
    </row>
    <row r="40" spans="1:15" ht="28.8" x14ac:dyDescent="0.3">
      <c r="A40" s="4">
        <v>649</v>
      </c>
      <c r="B40" s="59" t="s">
        <v>988</v>
      </c>
      <c r="C40" s="60" t="s">
        <v>934</v>
      </c>
      <c r="D40" s="60" t="s">
        <v>933</v>
      </c>
      <c r="E40" s="60" t="s">
        <v>178</v>
      </c>
      <c r="F40" s="60" t="s">
        <v>178</v>
      </c>
      <c r="G40" s="60" t="s">
        <v>947</v>
      </c>
      <c r="H40" s="59" t="s">
        <v>180</v>
      </c>
      <c r="I40" s="59" t="s">
        <v>948</v>
      </c>
      <c r="J40" s="64" t="s">
        <v>90</v>
      </c>
      <c r="K40" s="65" t="s">
        <v>963</v>
      </c>
      <c r="L40" s="65" t="s">
        <v>963</v>
      </c>
      <c r="M40" s="64" t="s">
        <v>90</v>
      </c>
      <c r="N40" s="65" t="s">
        <v>963</v>
      </c>
      <c r="O40" s="65" t="s">
        <v>963</v>
      </c>
    </row>
    <row r="41" spans="1:15" ht="19.2" x14ac:dyDescent="0.3">
      <c r="A41" s="4">
        <v>692</v>
      </c>
      <c r="B41" s="59" t="s">
        <v>252</v>
      </c>
      <c r="C41" s="60" t="s">
        <v>934</v>
      </c>
      <c r="D41" s="60" t="s">
        <v>933</v>
      </c>
      <c r="E41" s="60" t="s">
        <v>91</v>
      </c>
      <c r="F41" s="60" t="s">
        <v>91</v>
      </c>
      <c r="G41" s="60" t="s">
        <v>947</v>
      </c>
      <c r="H41" s="59" t="s">
        <v>252</v>
      </c>
      <c r="I41" s="59" t="s">
        <v>948</v>
      </c>
      <c r="J41" s="64" t="s">
        <v>90</v>
      </c>
      <c r="K41" s="65" t="s">
        <v>963</v>
      </c>
      <c r="L41" s="65" t="s">
        <v>963</v>
      </c>
      <c r="M41" s="64" t="s">
        <v>90</v>
      </c>
      <c r="N41" s="65" t="s">
        <v>963</v>
      </c>
      <c r="O41" s="65" t="s">
        <v>963</v>
      </c>
    </row>
    <row r="42" spans="1:15" ht="28.8" x14ac:dyDescent="0.3">
      <c r="A42" s="4">
        <v>604</v>
      </c>
      <c r="B42" s="59" t="s">
        <v>989</v>
      </c>
      <c r="C42" s="60" t="s">
        <v>934</v>
      </c>
      <c r="D42" s="60" t="s">
        <v>933</v>
      </c>
      <c r="E42" s="60" t="s">
        <v>103</v>
      </c>
      <c r="F42" s="60" t="s">
        <v>103</v>
      </c>
      <c r="G42" s="60" t="s">
        <v>947</v>
      </c>
      <c r="H42" s="59" t="s">
        <v>421</v>
      </c>
      <c r="I42" s="59" t="s">
        <v>962</v>
      </c>
      <c r="J42" s="64" t="s">
        <v>90</v>
      </c>
      <c r="K42" s="65" t="s">
        <v>963</v>
      </c>
      <c r="L42" s="65" t="s">
        <v>963</v>
      </c>
      <c r="M42" s="67" t="s">
        <v>107</v>
      </c>
      <c r="N42" s="65" t="s">
        <v>963</v>
      </c>
      <c r="O42" s="65" t="s">
        <v>963</v>
      </c>
    </row>
    <row r="43" spans="1:15" ht="19.2" x14ac:dyDescent="0.3">
      <c r="A43" s="4">
        <v>566</v>
      </c>
      <c r="B43" s="59" t="s">
        <v>990</v>
      </c>
      <c r="C43" s="60" t="s">
        <v>934</v>
      </c>
      <c r="D43" s="60" t="s">
        <v>932</v>
      </c>
      <c r="E43" s="60" t="s">
        <v>103</v>
      </c>
      <c r="F43" s="60" t="s">
        <v>103</v>
      </c>
      <c r="G43" s="60" t="s">
        <v>947</v>
      </c>
      <c r="H43" s="59" t="s">
        <v>102</v>
      </c>
      <c r="I43" s="59" t="s">
        <v>948</v>
      </c>
      <c r="J43" s="64" t="s">
        <v>90</v>
      </c>
      <c r="K43" s="63" t="s">
        <v>949</v>
      </c>
      <c r="L43" s="65" t="s">
        <v>963</v>
      </c>
      <c r="M43" s="64" t="s">
        <v>90</v>
      </c>
      <c r="N43" s="65" t="s">
        <v>963</v>
      </c>
      <c r="O43" s="65" t="s">
        <v>963</v>
      </c>
    </row>
    <row r="44" spans="1:15" ht="28.8" x14ac:dyDescent="0.3">
      <c r="A44" s="4">
        <v>754</v>
      </c>
      <c r="B44" s="59" t="s">
        <v>991</v>
      </c>
      <c r="C44" s="60" t="s">
        <v>934</v>
      </c>
      <c r="D44" s="60" t="s">
        <v>932</v>
      </c>
      <c r="E44" s="60" t="s">
        <v>117</v>
      </c>
      <c r="F44" s="60" t="s">
        <v>117</v>
      </c>
      <c r="G44" s="60" t="s">
        <v>947</v>
      </c>
      <c r="H44" s="59" t="s">
        <v>137</v>
      </c>
      <c r="I44" s="59" t="s">
        <v>987</v>
      </c>
      <c r="J44" s="64" t="s">
        <v>90</v>
      </c>
      <c r="K44" s="62" t="s">
        <v>24</v>
      </c>
      <c r="L44" s="66" t="s">
        <v>977</v>
      </c>
      <c r="M44" s="61" t="s">
        <v>128</v>
      </c>
      <c r="N44" s="62" t="s">
        <v>24</v>
      </c>
      <c r="O44" s="63" t="s">
        <v>949</v>
      </c>
    </row>
    <row r="45" spans="1:15" ht="28.8" x14ac:dyDescent="0.3">
      <c r="A45" s="4">
        <v>885</v>
      </c>
      <c r="B45" s="59" t="s">
        <v>992</v>
      </c>
      <c r="C45" s="60" t="s">
        <v>934</v>
      </c>
      <c r="D45" s="60" t="s">
        <v>932</v>
      </c>
      <c r="E45" s="60" t="s">
        <v>121</v>
      </c>
      <c r="F45" s="60" t="s">
        <v>121</v>
      </c>
      <c r="G45" s="60" t="s">
        <v>947</v>
      </c>
      <c r="H45" s="59" t="s">
        <v>120</v>
      </c>
      <c r="I45" s="59" t="s">
        <v>948</v>
      </c>
      <c r="J45" s="64" t="s">
        <v>90</v>
      </c>
      <c r="K45" s="62" t="s">
        <v>24</v>
      </c>
      <c r="L45" s="65" t="s">
        <v>963</v>
      </c>
      <c r="M45" s="64" t="s">
        <v>90</v>
      </c>
      <c r="N45" s="62" t="s">
        <v>24</v>
      </c>
      <c r="O45" s="66" t="s">
        <v>977</v>
      </c>
    </row>
    <row r="46" spans="1:15" ht="28.8" x14ac:dyDescent="0.3">
      <c r="A46" s="4">
        <v>811</v>
      </c>
      <c r="B46" s="59" t="s">
        <v>993</v>
      </c>
      <c r="C46" s="60" t="s">
        <v>934</v>
      </c>
      <c r="D46" s="60" t="s">
        <v>932</v>
      </c>
      <c r="E46" s="60" t="s">
        <v>143</v>
      </c>
      <c r="F46" s="60" t="s">
        <v>143</v>
      </c>
      <c r="G46" s="60" t="s">
        <v>947</v>
      </c>
      <c r="H46" s="59" t="s">
        <v>182</v>
      </c>
      <c r="I46" s="59" t="s">
        <v>948</v>
      </c>
      <c r="J46" s="64" t="s">
        <v>90</v>
      </c>
      <c r="K46" s="62" t="s">
        <v>24</v>
      </c>
      <c r="L46" s="65" t="s">
        <v>963</v>
      </c>
      <c r="M46" s="64" t="s">
        <v>90</v>
      </c>
      <c r="N46" s="62" t="s">
        <v>24</v>
      </c>
      <c r="O46" s="65" t="s">
        <v>963</v>
      </c>
    </row>
    <row r="47" spans="1:15" ht="19.2" x14ac:dyDescent="0.3">
      <c r="A47" s="4">
        <v>790</v>
      </c>
      <c r="B47" s="59" t="s">
        <v>994</v>
      </c>
      <c r="C47" s="60" t="s">
        <v>934</v>
      </c>
      <c r="D47" s="60" t="s">
        <v>932</v>
      </c>
      <c r="E47" s="60" t="s">
        <v>151</v>
      </c>
      <c r="F47" s="60" t="s">
        <v>151</v>
      </c>
      <c r="G47" s="60" t="s">
        <v>947</v>
      </c>
      <c r="H47" s="59" t="s">
        <v>168</v>
      </c>
      <c r="I47" s="59" t="s">
        <v>948</v>
      </c>
      <c r="J47" s="64" t="s">
        <v>90</v>
      </c>
      <c r="K47" s="62" t="s">
        <v>24</v>
      </c>
      <c r="L47" s="65" t="s">
        <v>963</v>
      </c>
      <c r="M47" s="64" t="s">
        <v>90</v>
      </c>
      <c r="N47" s="62" t="s">
        <v>24</v>
      </c>
      <c r="O47" s="66" t="s">
        <v>977</v>
      </c>
    </row>
    <row r="48" spans="1:15" ht="19.2" x14ac:dyDescent="0.3">
      <c r="A48" s="4">
        <v>725</v>
      </c>
      <c r="B48" s="59" t="s">
        <v>995</v>
      </c>
      <c r="C48" s="60" t="s">
        <v>934</v>
      </c>
      <c r="D48" s="60" t="s">
        <v>932</v>
      </c>
      <c r="E48" s="60" t="s">
        <v>91</v>
      </c>
      <c r="F48" s="60" t="s">
        <v>91</v>
      </c>
      <c r="G48" s="60" t="s">
        <v>947</v>
      </c>
      <c r="H48" s="59" t="s">
        <v>210</v>
      </c>
      <c r="I48" s="59" t="s">
        <v>962</v>
      </c>
      <c r="J48" s="64" t="s">
        <v>90</v>
      </c>
      <c r="K48" s="65" t="s">
        <v>963</v>
      </c>
      <c r="L48" s="65" t="s">
        <v>963</v>
      </c>
      <c r="M48" s="67" t="s">
        <v>107</v>
      </c>
      <c r="N48" s="66" t="s">
        <v>977</v>
      </c>
      <c r="O48" s="65" t="s">
        <v>963</v>
      </c>
    </row>
    <row r="49" spans="1:15" ht="19.2" x14ac:dyDescent="0.3">
      <c r="A49" s="4">
        <v>700</v>
      </c>
      <c r="B49" s="59" t="s">
        <v>996</v>
      </c>
      <c r="C49" s="60" t="s">
        <v>934</v>
      </c>
      <c r="D49" s="60" t="s">
        <v>932</v>
      </c>
      <c r="E49" s="60" t="s">
        <v>91</v>
      </c>
      <c r="F49" s="60" t="s">
        <v>91</v>
      </c>
      <c r="G49" s="60" t="s">
        <v>947</v>
      </c>
      <c r="H49" s="59" t="s">
        <v>289</v>
      </c>
      <c r="I49" s="59" t="s">
        <v>948</v>
      </c>
      <c r="J49" s="64" t="s">
        <v>90</v>
      </c>
      <c r="K49" s="63" t="s">
        <v>949</v>
      </c>
      <c r="L49" s="65" t="s">
        <v>963</v>
      </c>
      <c r="M49" s="64" t="s">
        <v>90</v>
      </c>
      <c r="N49" s="65" t="s">
        <v>963</v>
      </c>
      <c r="O49" s="65" t="s">
        <v>963</v>
      </c>
    </row>
    <row r="50" spans="1:15" ht="28.8" x14ac:dyDescent="0.3">
      <c r="A50" s="4">
        <v>842</v>
      </c>
      <c r="B50" s="59" t="s">
        <v>997</v>
      </c>
      <c r="C50" s="60" t="s">
        <v>934</v>
      </c>
      <c r="D50" s="60" t="s">
        <v>932</v>
      </c>
      <c r="E50" s="60" t="s">
        <v>83</v>
      </c>
      <c r="F50" s="60" t="s">
        <v>83</v>
      </c>
      <c r="G50" s="60" t="s">
        <v>947</v>
      </c>
      <c r="H50" s="59" t="s">
        <v>260</v>
      </c>
      <c r="I50" s="59" t="s">
        <v>948</v>
      </c>
      <c r="J50" s="64" t="s">
        <v>90</v>
      </c>
      <c r="K50" s="62" t="s">
        <v>24</v>
      </c>
      <c r="L50" s="65" t="s">
        <v>963</v>
      </c>
      <c r="M50" s="64" t="s">
        <v>90</v>
      </c>
      <c r="N50" s="62" t="s">
        <v>24</v>
      </c>
      <c r="O50" s="66" t="s">
        <v>977</v>
      </c>
    </row>
    <row r="51" spans="1:15" ht="19.2" x14ac:dyDescent="0.3">
      <c r="A51" s="4">
        <v>621</v>
      </c>
      <c r="B51" s="59" t="s">
        <v>998</v>
      </c>
      <c r="C51" s="60" t="s">
        <v>934</v>
      </c>
      <c r="D51" s="60" t="s">
        <v>932</v>
      </c>
      <c r="E51" s="60" t="s">
        <v>164</v>
      </c>
      <c r="F51" s="60" t="s">
        <v>164</v>
      </c>
      <c r="G51" s="60" t="s">
        <v>947</v>
      </c>
      <c r="H51" s="59" t="s">
        <v>343</v>
      </c>
      <c r="I51" s="59" t="s">
        <v>948</v>
      </c>
      <c r="J51" s="64" t="s">
        <v>90</v>
      </c>
      <c r="K51" s="62" t="s">
        <v>24</v>
      </c>
      <c r="L51" s="65" t="s">
        <v>963</v>
      </c>
      <c r="M51" s="64" t="s">
        <v>90</v>
      </c>
      <c r="N51" s="62" t="s">
        <v>24</v>
      </c>
      <c r="O51" s="65" t="s">
        <v>963</v>
      </c>
    </row>
    <row r="52" spans="1:15" ht="19.2" x14ac:dyDescent="0.3">
      <c r="A52" s="4">
        <v>611</v>
      </c>
      <c r="B52" s="59" t="s">
        <v>999</v>
      </c>
      <c r="C52" s="60" t="s">
        <v>934</v>
      </c>
      <c r="D52" s="60" t="s">
        <v>932</v>
      </c>
      <c r="E52" s="60" t="s">
        <v>103</v>
      </c>
      <c r="F52" s="60" t="s">
        <v>103</v>
      </c>
      <c r="G52" s="60" t="s">
        <v>947</v>
      </c>
      <c r="H52" s="59" t="s">
        <v>295</v>
      </c>
      <c r="I52" s="59" t="s">
        <v>962</v>
      </c>
      <c r="J52" s="64" t="s">
        <v>90</v>
      </c>
      <c r="K52" s="63" t="s">
        <v>949</v>
      </c>
      <c r="L52" s="65" t="s">
        <v>963</v>
      </c>
      <c r="M52" s="67" t="s">
        <v>107</v>
      </c>
      <c r="N52" s="65" t="s">
        <v>963</v>
      </c>
      <c r="O52" s="65" t="s">
        <v>963</v>
      </c>
    </row>
    <row r="53" spans="1:15" ht="28.8" x14ac:dyDescent="0.3">
      <c r="A53" s="4">
        <v>853</v>
      </c>
      <c r="B53" s="59" t="s">
        <v>1000</v>
      </c>
      <c r="C53" s="60" t="s">
        <v>934</v>
      </c>
      <c r="D53" s="60" t="s">
        <v>932</v>
      </c>
      <c r="E53" s="60" t="s">
        <v>83</v>
      </c>
      <c r="F53" s="60" t="s">
        <v>83</v>
      </c>
      <c r="G53" s="60" t="s">
        <v>947</v>
      </c>
      <c r="H53" s="59" t="s">
        <v>243</v>
      </c>
      <c r="I53" s="59" t="s">
        <v>948</v>
      </c>
      <c r="J53" s="64" t="s">
        <v>90</v>
      </c>
      <c r="K53" s="62" t="s">
        <v>24</v>
      </c>
      <c r="L53" s="65" t="s">
        <v>963</v>
      </c>
      <c r="M53" s="64" t="s">
        <v>90</v>
      </c>
      <c r="N53" s="62" t="s">
        <v>24</v>
      </c>
      <c r="O53" s="65" t="s">
        <v>963</v>
      </c>
    </row>
    <row r="54" spans="1:15" ht="28.8" x14ac:dyDescent="0.3">
      <c r="A54" s="4">
        <v>574</v>
      </c>
      <c r="B54" s="59" t="s">
        <v>1001</v>
      </c>
      <c r="C54" s="60" t="s">
        <v>934</v>
      </c>
      <c r="D54" s="60" t="s">
        <v>932</v>
      </c>
      <c r="E54" s="60" t="s">
        <v>103</v>
      </c>
      <c r="F54" s="60" t="s">
        <v>103</v>
      </c>
      <c r="G54" s="60" t="s">
        <v>947</v>
      </c>
      <c r="H54" s="59" t="s">
        <v>139</v>
      </c>
      <c r="I54" s="59" t="s">
        <v>948</v>
      </c>
      <c r="J54" s="64" t="s">
        <v>90</v>
      </c>
      <c r="K54" s="62" t="s">
        <v>24</v>
      </c>
      <c r="L54" s="65" t="s">
        <v>963</v>
      </c>
      <c r="M54" s="64" t="s">
        <v>90</v>
      </c>
      <c r="N54" s="62" t="s">
        <v>24</v>
      </c>
      <c r="O54" s="65" t="s">
        <v>963</v>
      </c>
    </row>
    <row r="55" spans="1:15" ht="19.2" x14ac:dyDescent="0.3">
      <c r="A55" s="4">
        <v>659</v>
      </c>
      <c r="B55" s="59" t="s">
        <v>1002</v>
      </c>
      <c r="C55" s="60" t="s">
        <v>934</v>
      </c>
      <c r="D55" s="60" t="s">
        <v>932</v>
      </c>
      <c r="E55" s="60" t="s">
        <v>178</v>
      </c>
      <c r="F55" s="60" t="s">
        <v>178</v>
      </c>
      <c r="G55" s="60" t="s">
        <v>947</v>
      </c>
      <c r="H55" s="59" t="s">
        <v>240</v>
      </c>
      <c r="I55" s="59" t="s">
        <v>948</v>
      </c>
      <c r="J55" s="64" t="s">
        <v>90</v>
      </c>
      <c r="K55" s="65" t="s">
        <v>963</v>
      </c>
      <c r="L55" s="65" t="s">
        <v>963</v>
      </c>
      <c r="M55" s="64" t="s">
        <v>90</v>
      </c>
      <c r="N55" s="65" t="s">
        <v>963</v>
      </c>
      <c r="O55" s="65" t="s">
        <v>963</v>
      </c>
    </row>
    <row r="56" spans="1:15" ht="28.8" x14ac:dyDescent="0.3">
      <c r="A56" s="4">
        <v>622</v>
      </c>
      <c r="B56" s="59" t="s">
        <v>1003</v>
      </c>
      <c r="C56" s="60" t="s">
        <v>934</v>
      </c>
      <c r="D56" s="60" t="s">
        <v>932</v>
      </c>
      <c r="E56" s="60" t="s">
        <v>164</v>
      </c>
      <c r="F56" s="60" t="s">
        <v>164</v>
      </c>
      <c r="G56" s="60" t="s">
        <v>947</v>
      </c>
      <c r="H56" s="59" t="s">
        <v>197</v>
      </c>
      <c r="I56" s="59" t="s">
        <v>948</v>
      </c>
      <c r="J56" s="64" t="s">
        <v>90</v>
      </c>
      <c r="K56" s="65" t="s">
        <v>963</v>
      </c>
      <c r="L56" s="65" t="s">
        <v>963</v>
      </c>
      <c r="M56" s="64" t="s">
        <v>90</v>
      </c>
      <c r="N56" s="65" t="s">
        <v>963</v>
      </c>
      <c r="O56" s="65" t="s">
        <v>963</v>
      </c>
    </row>
    <row r="57" spans="1:15" ht="19.2" x14ac:dyDescent="0.3">
      <c r="A57" s="4">
        <v>728</v>
      </c>
      <c r="B57" s="59" t="s">
        <v>1004</v>
      </c>
      <c r="C57" s="60" t="s">
        <v>934</v>
      </c>
      <c r="D57" s="60" t="s">
        <v>932</v>
      </c>
      <c r="E57" s="60" t="s">
        <v>91</v>
      </c>
      <c r="F57" s="60" t="s">
        <v>91</v>
      </c>
      <c r="G57" s="60" t="s">
        <v>947</v>
      </c>
      <c r="H57" s="59" t="s">
        <v>461</v>
      </c>
      <c r="I57" s="59" t="s">
        <v>948</v>
      </c>
      <c r="J57" s="64" t="s">
        <v>90</v>
      </c>
      <c r="K57" s="65" t="s">
        <v>963</v>
      </c>
      <c r="L57" s="65" t="s">
        <v>963</v>
      </c>
      <c r="M57" s="64" t="s">
        <v>90</v>
      </c>
      <c r="N57" s="65" t="s">
        <v>963</v>
      </c>
      <c r="O57" s="65" t="s">
        <v>963</v>
      </c>
    </row>
    <row r="58" spans="1:15" ht="19.2" x14ac:dyDescent="0.3">
      <c r="A58" s="4">
        <v>731</v>
      </c>
      <c r="B58" s="59" t="s">
        <v>1005</v>
      </c>
      <c r="C58" s="60" t="s">
        <v>934</v>
      </c>
      <c r="D58" s="60" t="s">
        <v>932</v>
      </c>
      <c r="E58" s="60" t="s">
        <v>91</v>
      </c>
      <c r="F58" s="60" t="s">
        <v>91</v>
      </c>
      <c r="G58" s="60" t="s">
        <v>947</v>
      </c>
      <c r="H58" s="59" t="s">
        <v>293</v>
      </c>
      <c r="I58" s="59" t="s">
        <v>948</v>
      </c>
      <c r="J58" s="64" t="s">
        <v>90</v>
      </c>
      <c r="K58" s="63" t="s">
        <v>949</v>
      </c>
      <c r="L58" s="65" t="s">
        <v>963</v>
      </c>
      <c r="M58" s="64" t="s">
        <v>90</v>
      </c>
      <c r="N58" s="66" t="s">
        <v>977</v>
      </c>
      <c r="O58" s="65" t="s">
        <v>963</v>
      </c>
    </row>
    <row r="59" spans="1:15" ht="28.8" x14ac:dyDescent="0.3">
      <c r="A59" s="4">
        <v>780</v>
      </c>
      <c r="B59" s="59" t="s">
        <v>1006</v>
      </c>
      <c r="C59" s="60" t="s">
        <v>934</v>
      </c>
      <c r="D59" s="60" t="s">
        <v>932</v>
      </c>
      <c r="E59" s="60" t="s">
        <v>117</v>
      </c>
      <c r="F59" s="60" t="s">
        <v>117</v>
      </c>
      <c r="G59" s="60" t="s">
        <v>947</v>
      </c>
      <c r="H59" s="59" t="s">
        <v>125</v>
      </c>
      <c r="I59" s="59" t="s">
        <v>987</v>
      </c>
      <c r="J59" s="64" t="s">
        <v>90</v>
      </c>
      <c r="K59" s="62" t="s">
        <v>24</v>
      </c>
      <c r="L59" s="66" t="s">
        <v>977</v>
      </c>
      <c r="M59" s="61" t="s">
        <v>128</v>
      </c>
      <c r="N59" s="62" t="s">
        <v>24</v>
      </c>
      <c r="O59" s="62" t="s">
        <v>24</v>
      </c>
    </row>
    <row r="60" spans="1:15" ht="19.2" x14ac:dyDescent="0.3">
      <c r="A60" s="4">
        <v>660</v>
      </c>
      <c r="B60" s="59" t="s">
        <v>1007</v>
      </c>
      <c r="C60" s="60" t="s">
        <v>934</v>
      </c>
      <c r="D60" s="60" t="s">
        <v>932</v>
      </c>
      <c r="E60" s="60" t="s">
        <v>178</v>
      </c>
      <c r="F60" s="60" t="s">
        <v>178</v>
      </c>
      <c r="G60" s="60" t="s">
        <v>947</v>
      </c>
      <c r="H60" s="59" t="s">
        <v>380</v>
      </c>
      <c r="I60" s="59" t="s">
        <v>948</v>
      </c>
      <c r="J60" s="64" t="s">
        <v>90</v>
      </c>
      <c r="K60" s="62" t="s">
        <v>24</v>
      </c>
      <c r="L60" s="65" t="s">
        <v>963</v>
      </c>
      <c r="M60" s="64" t="s">
        <v>90</v>
      </c>
      <c r="N60" s="63" t="s">
        <v>949</v>
      </c>
      <c r="O60" s="65" t="s">
        <v>963</v>
      </c>
    </row>
    <row r="61" spans="1:15" ht="19.2" x14ac:dyDescent="0.3">
      <c r="A61" s="4">
        <v>623</v>
      </c>
      <c r="B61" s="59" t="s">
        <v>1008</v>
      </c>
      <c r="C61" s="60" t="s">
        <v>934</v>
      </c>
      <c r="D61" s="60" t="s">
        <v>932</v>
      </c>
      <c r="E61" s="60" t="s">
        <v>164</v>
      </c>
      <c r="F61" s="60" t="s">
        <v>164</v>
      </c>
      <c r="G61" s="60" t="s">
        <v>947</v>
      </c>
      <c r="H61" s="59" t="s">
        <v>336</v>
      </c>
      <c r="I61" s="59" t="s">
        <v>948</v>
      </c>
      <c r="J61" s="64" t="s">
        <v>90</v>
      </c>
      <c r="K61" s="62" t="s">
        <v>24</v>
      </c>
      <c r="L61" s="65" t="s">
        <v>963</v>
      </c>
      <c r="M61" s="64" t="s">
        <v>90</v>
      </c>
      <c r="N61" s="62" t="s">
        <v>24</v>
      </c>
      <c r="O61" s="65" t="s">
        <v>963</v>
      </c>
    </row>
    <row r="62" spans="1:15" ht="19.2" x14ac:dyDescent="0.3">
      <c r="A62" s="4">
        <v>749</v>
      </c>
      <c r="B62" s="59" t="s">
        <v>1009</v>
      </c>
      <c r="C62" s="60" t="s">
        <v>934</v>
      </c>
      <c r="D62" s="60" t="s">
        <v>932</v>
      </c>
      <c r="E62" s="60" t="s">
        <v>91</v>
      </c>
      <c r="F62" s="60" t="s">
        <v>91</v>
      </c>
      <c r="G62" s="60" t="s">
        <v>947</v>
      </c>
      <c r="H62" s="59" t="s">
        <v>89</v>
      </c>
      <c r="I62" s="59" t="s">
        <v>948</v>
      </c>
      <c r="J62" s="64" t="s">
        <v>90</v>
      </c>
      <c r="K62" s="62" t="s">
        <v>24</v>
      </c>
      <c r="L62" s="65" t="s">
        <v>963</v>
      </c>
      <c r="M62" s="64" t="s">
        <v>90</v>
      </c>
      <c r="N62" s="62" t="s">
        <v>24</v>
      </c>
      <c r="O62" s="65" t="s">
        <v>963</v>
      </c>
    </row>
    <row r="63" spans="1:15" ht="19.2" x14ac:dyDescent="0.3">
      <c r="A63" s="4">
        <v>684</v>
      </c>
      <c r="B63" s="59" t="s">
        <v>1010</v>
      </c>
      <c r="C63" s="60" t="s">
        <v>934</v>
      </c>
      <c r="D63" s="60" t="s">
        <v>931</v>
      </c>
      <c r="E63" s="60" t="s">
        <v>91</v>
      </c>
      <c r="F63" s="60" t="s">
        <v>91</v>
      </c>
      <c r="G63" s="60" t="s">
        <v>947</v>
      </c>
      <c r="H63" s="59" t="s">
        <v>89</v>
      </c>
      <c r="I63" s="59" t="s">
        <v>948</v>
      </c>
      <c r="J63" s="64" t="s">
        <v>90</v>
      </c>
      <c r="K63" s="62" t="s">
        <v>24</v>
      </c>
      <c r="L63" s="65" t="s">
        <v>963</v>
      </c>
      <c r="M63" s="64" t="s">
        <v>90</v>
      </c>
      <c r="N63" s="63" t="s">
        <v>949</v>
      </c>
      <c r="O63" s="65" t="s">
        <v>963</v>
      </c>
    </row>
    <row r="64" spans="1:15" ht="19.2" x14ac:dyDescent="0.3">
      <c r="A64" s="4">
        <v>1486</v>
      </c>
      <c r="B64" s="59" t="s">
        <v>1011</v>
      </c>
      <c r="C64" s="60" t="s">
        <v>934</v>
      </c>
      <c r="D64" s="60" t="s">
        <v>931</v>
      </c>
      <c r="E64" s="60" t="s">
        <v>91</v>
      </c>
      <c r="F64" s="60" t="s">
        <v>91</v>
      </c>
      <c r="G64" s="60" t="s">
        <v>947</v>
      </c>
      <c r="H64" s="59" t="s">
        <v>99</v>
      </c>
      <c r="I64" s="59" t="s">
        <v>948</v>
      </c>
      <c r="J64" s="64" t="s">
        <v>90</v>
      </c>
      <c r="K64" s="65" t="s">
        <v>963</v>
      </c>
      <c r="L64" s="65" t="s">
        <v>963</v>
      </c>
      <c r="M64" s="64" t="s">
        <v>90</v>
      </c>
      <c r="N64" s="65" t="s">
        <v>963</v>
      </c>
      <c r="O64" s="65" t="s">
        <v>963</v>
      </c>
    </row>
    <row r="65" spans="1:15" ht="19.2" x14ac:dyDescent="0.3">
      <c r="A65" s="4">
        <v>1487</v>
      </c>
      <c r="B65" s="59" t="s">
        <v>1012</v>
      </c>
      <c r="C65" s="60" t="s">
        <v>934</v>
      </c>
      <c r="D65" s="60" t="s">
        <v>931</v>
      </c>
      <c r="E65" s="60" t="s">
        <v>91</v>
      </c>
      <c r="F65" s="60" t="s">
        <v>91</v>
      </c>
      <c r="G65" s="60" t="s">
        <v>947</v>
      </c>
      <c r="H65" s="59" t="s">
        <v>132</v>
      </c>
      <c r="I65" s="59" t="s">
        <v>948</v>
      </c>
      <c r="J65" s="64" t="s">
        <v>90</v>
      </c>
      <c r="K65" s="65" t="s">
        <v>963</v>
      </c>
      <c r="L65" s="65" t="s">
        <v>963</v>
      </c>
      <c r="M65" s="64" t="s">
        <v>90</v>
      </c>
      <c r="N65" s="65" t="s">
        <v>963</v>
      </c>
      <c r="O65" s="65" t="s">
        <v>963</v>
      </c>
    </row>
    <row r="66" spans="1:15" ht="19.2" x14ac:dyDescent="0.3">
      <c r="A66" s="4">
        <v>571</v>
      </c>
      <c r="B66" s="59" t="s">
        <v>1013</v>
      </c>
      <c r="C66" s="60" t="s">
        <v>934</v>
      </c>
      <c r="D66" s="60" t="s">
        <v>931</v>
      </c>
      <c r="E66" s="60" t="s">
        <v>103</v>
      </c>
      <c r="F66" s="60" t="s">
        <v>103</v>
      </c>
      <c r="G66" s="60" t="s">
        <v>947</v>
      </c>
      <c r="H66" s="59" t="s">
        <v>139</v>
      </c>
      <c r="I66" s="59" t="s">
        <v>948</v>
      </c>
      <c r="J66" s="64" t="s">
        <v>90</v>
      </c>
      <c r="K66" s="62" t="s">
        <v>24</v>
      </c>
      <c r="L66" s="65" t="s">
        <v>963</v>
      </c>
      <c r="M66" s="64" t="s">
        <v>90</v>
      </c>
      <c r="N66" s="62" t="s">
        <v>24</v>
      </c>
      <c r="O66" s="65" t="s">
        <v>963</v>
      </c>
    </row>
    <row r="67" spans="1:15" ht="19.2" x14ac:dyDescent="0.3">
      <c r="A67" s="4">
        <v>783</v>
      </c>
      <c r="B67" s="59" t="s">
        <v>1014</v>
      </c>
      <c r="C67" s="60" t="s">
        <v>934</v>
      </c>
      <c r="D67" s="60" t="s">
        <v>931</v>
      </c>
      <c r="E67" s="60" t="s">
        <v>151</v>
      </c>
      <c r="F67" s="60" t="s">
        <v>151</v>
      </c>
      <c r="G67" s="60" t="s">
        <v>947</v>
      </c>
      <c r="H67" s="59" t="s">
        <v>150</v>
      </c>
      <c r="I67" s="59" t="s">
        <v>948</v>
      </c>
      <c r="J67" s="64" t="s">
        <v>90</v>
      </c>
      <c r="K67" s="65" t="s">
        <v>963</v>
      </c>
      <c r="L67" s="65" t="s">
        <v>963</v>
      </c>
      <c r="M67" s="64" t="s">
        <v>90</v>
      </c>
      <c r="N67" s="65" t="s">
        <v>963</v>
      </c>
      <c r="O67" s="65" t="s">
        <v>963</v>
      </c>
    </row>
    <row r="68" spans="1:15" ht="19.2" x14ac:dyDescent="0.3">
      <c r="A68" s="4">
        <v>884</v>
      </c>
      <c r="B68" s="59" t="s">
        <v>1015</v>
      </c>
      <c r="C68" s="60" t="s">
        <v>934</v>
      </c>
      <c r="D68" s="60" t="s">
        <v>931</v>
      </c>
      <c r="E68" s="60" t="s">
        <v>121</v>
      </c>
      <c r="F68" s="60" t="s">
        <v>121</v>
      </c>
      <c r="G68" s="60" t="s">
        <v>947</v>
      </c>
      <c r="H68" s="59" t="s">
        <v>127</v>
      </c>
      <c r="I68" s="59" t="s">
        <v>948</v>
      </c>
      <c r="J68" s="64" t="s">
        <v>90</v>
      </c>
      <c r="K68" s="66" t="s">
        <v>977</v>
      </c>
      <c r="L68" s="65" t="s">
        <v>963</v>
      </c>
      <c r="M68" s="64" t="s">
        <v>90</v>
      </c>
      <c r="N68" s="62" t="s">
        <v>24</v>
      </c>
      <c r="O68" s="66" t="s">
        <v>977</v>
      </c>
    </row>
    <row r="69" spans="1:15" ht="19.2" x14ac:dyDescent="0.3">
      <c r="A69" s="4">
        <v>809</v>
      </c>
      <c r="B69" s="59" t="s">
        <v>1016</v>
      </c>
      <c r="C69" s="60" t="s">
        <v>934</v>
      </c>
      <c r="D69" s="60" t="s">
        <v>931</v>
      </c>
      <c r="E69" s="60" t="s">
        <v>143</v>
      </c>
      <c r="F69" s="60" t="s">
        <v>143</v>
      </c>
      <c r="G69" s="60" t="s">
        <v>947</v>
      </c>
      <c r="H69" s="59" t="s">
        <v>182</v>
      </c>
      <c r="I69" s="59" t="s">
        <v>948</v>
      </c>
      <c r="J69" s="64" t="s">
        <v>90</v>
      </c>
      <c r="K69" s="66" t="s">
        <v>977</v>
      </c>
      <c r="L69" s="65" t="s">
        <v>963</v>
      </c>
      <c r="M69" s="64" t="s">
        <v>90</v>
      </c>
      <c r="N69" s="62" t="s">
        <v>24</v>
      </c>
      <c r="O69" s="65" t="s">
        <v>963</v>
      </c>
    </row>
    <row r="70" spans="1:15" ht="19.2" x14ac:dyDescent="0.3">
      <c r="A70" s="4">
        <v>1493</v>
      </c>
      <c r="B70" s="59" t="s">
        <v>1017</v>
      </c>
      <c r="C70" s="60" t="s">
        <v>934</v>
      </c>
      <c r="D70" s="60" t="s">
        <v>931</v>
      </c>
      <c r="E70" s="60" t="s">
        <v>151</v>
      </c>
      <c r="F70" s="60" t="s">
        <v>151</v>
      </c>
      <c r="G70" s="60" t="s">
        <v>947</v>
      </c>
      <c r="H70" s="59" t="s">
        <v>150</v>
      </c>
      <c r="I70" s="59" t="s">
        <v>948</v>
      </c>
      <c r="J70" s="64" t="s">
        <v>90</v>
      </c>
      <c r="K70" s="62" t="s">
        <v>24</v>
      </c>
      <c r="L70" s="65" t="s">
        <v>963</v>
      </c>
      <c r="M70" s="64" t="s">
        <v>90</v>
      </c>
      <c r="N70" s="62" t="s">
        <v>24</v>
      </c>
      <c r="O70" s="65" t="s">
        <v>963</v>
      </c>
    </row>
    <row r="71" spans="1:15" ht="19.2" x14ac:dyDescent="0.3">
      <c r="A71" s="4">
        <v>1480</v>
      </c>
      <c r="B71" s="59" t="s">
        <v>1018</v>
      </c>
      <c r="C71" s="60" t="s">
        <v>934</v>
      </c>
      <c r="D71" s="60" t="s">
        <v>931</v>
      </c>
      <c r="E71" s="60" t="s">
        <v>117</v>
      </c>
      <c r="F71" s="60" t="s">
        <v>117</v>
      </c>
      <c r="G71" s="60" t="s">
        <v>947</v>
      </c>
      <c r="H71" s="59" t="s">
        <v>192</v>
      </c>
      <c r="I71" s="59" t="s">
        <v>948</v>
      </c>
      <c r="J71" s="64" t="s">
        <v>90</v>
      </c>
      <c r="K71" s="62" t="s">
        <v>24</v>
      </c>
      <c r="L71" s="65" t="s">
        <v>963</v>
      </c>
      <c r="M71" s="64" t="s">
        <v>90</v>
      </c>
      <c r="N71" s="62" t="s">
        <v>24</v>
      </c>
      <c r="O71" s="65" t="s">
        <v>963</v>
      </c>
    </row>
    <row r="72" spans="1:15" ht="19.2" x14ac:dyDescent="0.3">
      <c r="A72" s="4">
        <v>686</v>
      </c>
      <c r="B72" s="59" t="s">
        <v>1019</v>
      </c>
      <c r="C72" s="60" t="s">
        <v>934</v>
      </c>
      <c r="D72" s="60" t="s">
        <v>931</v>
      </c>
      <c r="E72" s="60" t="s">
        <v>91</v>
      </c>
      <c r="F72" s="60" t="s">
        <v>91</v>
      </c>
      <c r="G72" s="60" t="s">
        <v>947</v>
      </c>
      <c r="H72" s="59" t="s">
        <v>110</v>
      </c>
      <c r="I72" s="59" t="s">
        <v>948</v>
      </c>
      <c r="J72" s="64" t="s">
        <v>90</v>
      </c>
      <c r="K72" s="65" t="s">
        <v>963</v>
      </c>
      <c r="L72" s="65" t="s">
        <v>963</v>
      </c>
      <c r="M72" s="64" t="s">
        <v>90</v>
      </c>
      <c r="N72" s="65" t="s">
        <v>963</v>
      </c>
      <c r="O72" s="65" t="s">
        <v>963</v>
      </c>
    </row>
    <row r="73" spans="1:15" ht="19.2" x14ac:dyDescent="0.3">
      <c r="A73" s="4">
        <v>1489</v>
      </c>
      <c r="B73" s="59" t="s">
        <v>1020</v>
      </c>
      <c r="C73" s="60" t="s">
        <v>934</v>
      </c>
      <c r="D73" s="60" t="s">
        <v>931</v>
      </c>
      <c r="E73" s="60" t="s">
        <v>83</v>
      </c>
      <c r="F73" s="60" t="s">
        <v>83</v>
      </c>
      <c r="G73" s="60" t="s">
        <v>947</v>
      </c>
      <c r="H73" s="59" t="s">
        <v>81</v>
      </c>
      <c r="I73" s="59" t="s">
        <v>948</v>
      </c>
      <c r="J73" s="64" t="s">
        <v>90</v>
      </c>
      <c r="K73" s="62" t="s">
        <v>24</v>
      </c>
      <c r="L73" s="65" t="s">
        <v>963</v>
      </c>
      <c r="M73" s="64" t="s">
        <v>90</v>
      </c>
      <c r="N73" s="62" t="s">
        <v>24</v>
      </c>
      <c r="O73" s="65" t="s">
        <v>963</v>
      </c>
    </row>
    <row r="74" spans="1:15" ht="28.8" x14ac:dyDescent="0.3">
      <c r="A74" s="4">
        <v>580</v>
      </c>
      <c r="B74" s="59" t="s">
        <v>205</v>
      </c>
      <c r="C74" s="60" t="s">
        <v>934</v>
      </c>
      <c r="D74" s="60" t="s">
        <v>931</v>
      </c>
      <c r="E74" s="60" t="s">
        <v>103</v>
      </c>
      <c r="F74" s="60" t="s">
        <v>103</v>
      </c>
      <c r="G74" s="60" t="s">
        <v>947</v>
      </c>
      <c r="H74" s="59" t="s">
        <v>172</v>
      </c>
      <c r="I74" s="59" t="s">
        <v>948</v>
      </c>
      <c r="J74" s="64" t="s">
        <v>90</v>
      </c>
      <c r="K74" s="63" t="s">
        <v>949</v>
      </c>
      <c r="L74" s="65" t="s">
        <v>963</v>
      </c>
      <c r="M74" s="64" t="s">
        <v>90</v>
      </c>
      <c r="N74" s="65" t="s">
        <v>963</v>
      </c>
      <c r="O74" s="65" t="s">
        <v>963</v>
      </c>
    </row>
    <row r="75" spans="1:15" ht="19.2" x14ac:dyDescent="0.3">
      <c r="A75" s="4">
        <v>1481</v>
      </c>
      <c r="B75" s="59" t="s">
        <v>1021</v>
      </c>
      <c r="C75" s="60" t="s">
        <v>934</v>
      </c>
      <c r="D75" s="60" t="s">
        <v>931</v>
      </c>
      <c r="E75" s="60" t="s">
        <v>103</v>
      </c>
      <c r="F75" s="60" t="s">
        <v>103</v>
      </c>
      <c r="G75" s="60" t="s">
        <v>947</v>
      </c>
      <c r="H75" s="59" t="s">
        <v>139</v>
      </c>
      <c r="I75" s="59" t="s">
        <v>962</v>
      </c>
      <c r="J75" s="64" t="s">
        <v>90</v>
      </c>
      <c r="K75" s="62" t="s">
        <v>24</v>
      </c>
      <c r="L75" s="65" t="s">
        <v>963</v>
      </c>
      <c r="M75" s="67" t="s">
        <v>107</v>
      </c>
      <c r="N75" s="62" t="s">
        <v>24</v>
      </c>
      <c r="O75" s="65" t="s">
        <v>963</v>
      </c>
    </row>
    <row r="76" spans="1:15" ht="38.4" x14ac:dyDescent="0.3">
      <c r="A76" s="4">
        <v>1488</v>
      </c>
      <c r="B76" s="59" t="s">
        <v>1022</v>
      </c>
      <c r="C76" s="60" t="s">
        <v>934</v>
      </c>
      <c r="D76" s="60" t="s">
        <v>931</v>
      </c>
      <c r="E76" s="60" t="s">
        <v>91</v>
      </c>
      <c r="F76" s="60" t="s">
        <v>91</v>
      </c>
      <c r="G76" s="60" t="s">
        <v>947</v>
      </c>
      <c r="H76" s="59" t="s">
        <v>210</v>
      </c>
      <c r="I76" s="59" t="s">
        <v>948</v>
      </c>
      <c r="J76" s="64" t="s">
        <v>90</v>
      </c>
      <c r="K76" s="62" t="s">
        <v>24</v>
      </c>
      <c r="L76" s="65" t="s">
        <v>963</v>
      </c>
      <c r="M76" s="64" t="s">
        <v>90</v>
      </c>
      <c r="N76" s="62" t="s">
        <v>24</v>
      </c>
      <c r="O76" s="65" t="s">
        <v>963</v>
      </c>
    </row>
    <row r="77" spans="1:15" ht="19.2" x14ac:dyDescent="0.3">
      <c r="A77" s="4">
        <v>798</v>
      </c>
      <c r="B77" s="59" t="s">
        <v>1023</v>
      </c>
      <c r="C77" s="60" t="s">
        <v>934</v>
      </c>
      <c r="D77" s="60" t="s">
        <v>931</v>
      </c>
      <c r="E77" s="60" t="s">
        <v>151</v>
      </c>
      <c r="F77" s="60" t="s">
        <v>151</v>
      </c>
      <c r="G77" s="60" t="s">
        <v>947</v>
      </c>
      <c r="H77" s="59" t="s">
        <v>168</v>
      </c>
      <c r="I77" s="59" t="s">
        <v>948</v>
      </c>
      <c r="J77" s="64" t="s">
        <v>90</v>
      </c>
      <c r="K77" s="65" t="s">
        <v>963</v>
      </c>
      <c r="L77" s="65" t="s">
        <v>963</v>
      </c>
      <c r="M77" s="64" t="s">
        <v>90</v>
      </c>
      <c r="N77" s="65" t="s">
        <v>963</v>
      </c>
      <c r="O77" s="65" t="s">
        <v>963</v>
      </c>
    </row>
    <row r="78" spans="1:15" ht="19.2" x14ac:dyDescent="0.3">
      <c r="A78" s="4">
        <v>688</v>
      </c>
      <c r="B78" s="59" t="s">
        <v>1024</v>
      </c>
      <c r="C78" s="60" t="s">
        <v>934</v>
      </c>
      <c r="D78" s="60" t="s">
        <v>931</v>
      </c>
      <c r="E78" s="60" t="s">
        <v>91</v>
      </c>
      <c r="F78" s="60" t="s">
        <v>91</v>
      </c>
      <c r="G78" s="60" t="s">
        <v>947</v>
      </c>
      <c r="H78" s="59" t="s">
        <v>89</v>
      </c>
      <c r="I78" s="59" t="s">
        <v>948</v>
      </c>
      <c r="J78" s="64" t="s">
        <v>90</v>
      </c>
      <c r="K78" s="66" t="s">
        <v>977</v>
      </c>
      <c r="L78" s="65" t="s">
        <v>963</v>
      </c>
      <c r="M78" s="64" t="s">
        <v>90</v>
      </c>
      <c r="N78" s="63" t="s">
        <v>949</v>
      </c>
      <c r="O78" s="65" t="s">
        <v>963</v>
      </c>
    </row>
    <row r="79" spans="1:15" ht="38.4" x14ac:dyDescent="0.3">
      <c r="A79" s="4">
        <v>755</v>
      </c>
      <c r="B79" s="59" t="s">
        <v>1025</v>
      </c>
      <c r="C79" s="60" t="s">
        <v>934</v>
      </c>
      <c r="D79" s="60" t="s">
        <v>931</v>
      </c>
      <c r="E79" s="60" t="s">
        <v>117</v>
      </c>
      <c r="F79" s="60" t="s">
        <v>117</v>
      </c>
      <c r="G79" s="60" t="s">
        <v>947</v>
      </c>
      <c r="H79" s="59" t="s">
        <v>225</v>
      </c>
      <c r="I79" s="59" t="s">
        <v>948</v>
      </c>
      <c r="J79" s="64" t="s">
        <v>90</v>
      </c>
      <c r="K79" s="65" t="s">
        <v>963</v>
      </c>
      <c r="L79" s="65" t="s">
        <v>963</v>
      </c>
      <c r="M79" s="64" t="s">
        <v>90</v>
      </c>
      <c r="N79" s="65" t="s">
        <v>963</v>
      </c>
      <c r="O79" s="65" t="s">
        <v>963</v>
      </c>
    </row>
    <row r="80" spans="1:15" ht="19.2" x14ac:dyDescent="0.3">
      <c r="A80" s="4">
        <v>578</v>
      </c>
      <c r="B80" s="59" t="s">
        <v>1026</v>
      </c>
      <c r="C80" s="60" t="s">
        <v>934</v>
      </c>
      <c r="D80" s="60" t="s">
        <v>931</v>
      </c>
      <c r="E80" s="60" t="s">
        <v>103</v>
      </c>
      <c r="F80" s="60" t="s">
        <v>103</v>
      </c>
      <c r="G80" s="60" t="s">
        <v>947</v>
      </c>
      <c r="H80" s="59" t="s">
        <v>228</v>
      </c>
      <c r="I80" s="59" t="s">
        <v>948</v>
      </c>
      <c r="J80" s="64" t="s">
        <v>90</v>
      </c>
      <c r="K80" s="62" t="s">
        <v>24</v>
      </c>
      <c r="L80" s="65" t="s">
        <v>963</v>
      </c>
      <c r="M80" s="64" t="s">
        <v>90</v>
      </c>
      <c r="N80" s="62" t="s">
        <v>24</v>
      </c>
      <c r="O80" s="66" t="s">
        <v>977</v>
      </c>
    </row>
    <row r="81" spans="1:15" ht="19.2" x14ac:dyDescent="0.3">
      <c r="A81" s="4">
        <v>689</v>
      </c>
      <c r="B81" s="59" t="s">
        <v>1027</v>
      </c>
      <c r="C81" s="60" t="s">
        <v>934</v>
      </c>
      <c r="D81" s="60" t="s">
        <v>931</v>
      </c>
      <c r="E81" s="60" t="s">
        <v>91</v>
      </c>
      <c r="F81" s="60" t="s">
        <v>91</v>
      </c>
      <c r="G81" s="60" t="s">
        <v>947</v>
      </c>
      <c r="H81" s="59" t="s">
        <v>110</v>
      </c>
      <c r="I81" s="59" t="s">
        <v>962</v>
      </c>
      <c r="J81" s="64" t="s">
        <v>90</v>
      </c>
      <c r="K81" s="63" t="s">
        <v>949</v>
      </c>
      <c r="L81" s="65" t="s">
        <v>963</v>
      </c>
      <c r="M81" s="67" t="s">
        <v>107</v>
      </c>
      <c r="N81" s="65" t="s">
        <v>963</v>
      </c>
      <c r="O81" s="65" t="s">
        <v>963</v>
      </c>
    </row>
    <row r="82" spans="1:15" ht="19.2" x14ac:dyDescent="0.3">
      <c r="A82" s="4">
        <v>759</v>
      </c>
      <c r="B82" s="59" t="s">
        <v>1028</v>
      </c>
      <c r="C82" s="60" t="s">
        <v>934</v>
      </c>
      <c r="D82" s="60" t="s">
        <v>931</v>
      </c>
      <c r="E82" s="60" t="s">
        <v>117</v>
      </c>
      <c r="F82" s="60" t="s">
        <v>117</v>
      </c>
      <c r="G82" s="60" t="s">
        <v>947</v>
      </c>
      <c r="H82" s="59" t="s">
        <v>225</v>
      </c>
      <c r="I82" s="59" t="s">
        <v>962</v>
      </c>
      <c r="J82" s="64" t="s">
        <v>90</v>
      </c>
      <c r="K82" s="65" t="s">
        <v>963</v>
      </c>
      <c r="L82" s="65" t="s">
        <v>963</v>
      </c>
      <c r="M82" s="67" t="s">
        <v>107</v>
      </c>
      <c r="N82" s="65" t="s">
        <v>963</v>
      </c>
      <c r="O82" s="65" t="s">
        <v>963</v>
      </c>
    </row>
    <row r="83" spans="1:15" ht="19.2" x14ac:dyDescent="0.3">
      <c r="A83" s="4">
        <v>1492</v>
      </c>
      <c r="B83" s="59" t="s">
        <v>1029</v>
      </c>
      <c r="C83" s="60" t="s">
        <v>934</v>
      </c>
      <c r="D83" s="60" t="s">
        <v>931</v>
      </c>
      <c r="E83" s="60" t="s">
        <v>117</v>
      </c>
      <c r="F83" s="60" t="s">
        <v>117</v>
      </c>
      <c r="G83" s="60" t="s">
        <v>947</v>
      </c>
      <c r="H83" s="59" t="s">
        <v>225</v>
      </c>
      <c r="I83" s="59" t="s">
        <v>962</v>
      </c>
      <c r="J83" s="64" t="s">
        <v>90</v>
      </c>
      <c r="K83" s="66" t="s">
        <v>977</v>
      </c>
      <c r="L83" s="65" t="s">
        <v>963</v>
      </c>
      <c r="M83" s="67" t="s">
        <v>107</v>
      </c>
      <c r="N83" s="63" t="s">
        <v>949</v>
      </c>
      <c r="O83" s="65" t="s">
        <v>963</v>
      </c>
    </row>
    <row r="84" spans="1:15" ht="19.2" x14ac:dyDescent="0.3">
      <c r="A84" s="4">
        <v>840</v>
      </c>
      <c r="B84" s="59" t="s">
        <v>1030</v>
      </c>
      <c r="C84" s="60" t="s">
        <v>934</v>
      </c>
      <c r="D84" s="60" t="s">
        <v>931</v>
      </c>
      <c r="E84" s="60" t="s">
        <v>83</v>
      </c>
      <c r="F84" s="60" t="s">
        <v>83</v>
      </c>
      <c r="G84" s="60" t="s">
        <v>947</v>
      </c>
      <c r="H84" s="59" t="s">
        <v>260</v>
      </c>
      <c r="I84" s="59" t="s">
        <v>948</v>
      </c>
      <c r="J84" s="64" t="s">
        <v>90</v>
      </c>
      <c r="K84" s="66" t="s">
        <v>977</v>
      </c>
      <c r="L84" s="65" t="s">
        <v>963</v>
      </c>
      <c r="M84" s="64" t="s">
        <v>90</v>
      </c>
      <c r="N84" s="63" t="s">
        <v>949</v>
      </c>
      <c r="O84" s="65" t="s">
        <v>963</v>
      </c>
    </row>
    <row r="85" spans="1:15" ht="19.2" x14ac:dyDescent="0.3">
      <c r="A85" s="4">
        <v>583</v>
      </c>
      <c r="B85" s="59" t="s">
        <v>1031</v>
      </c>
      <c r="C85" s="60" t="s">
        <v>934</v>
      </c>
      <c r="D85" s="60" t="s">
        <v>931</v>
      </c>
      <c r="E85" s="60" t="s">
        <v>103</v>
      </c>
      <c r="F85" s="60" t="s">
        <v>103</v>
      </c>
      <c r="G85" s="60" t="s">
        <v>947</v>
      </c>
      <c r="H85" s="59" t="s">
        <v>106</v>
      </c>
      <c r="I85" s="59" t="s">
        <v>948</v>
      </c>
      <c r="J85" s="64" t="s">
        <v>90</v>
      </c>
      <c r="K85" s="63" t="s">
        <v>949</v>
      </c>
      <c r="L85" s="65" t="s">
        <v>963</v>
      </c>
      <c r="M85" s="64" t="s">
        <v>90</v>
      </c>
      <c r="N85" s="65" t="s">
        <v>963</v>
      </c>
      <c r="O85" s="65" t="s">
        <v>963</v>
      </c>
    </row>
    <row r="86" spans="1:15" ht="19.2" x14ac:dyDescent="0.3">
      <c r="A86" s="4">
        <v>757</v>
      </c>
      <c r="B86" s="59" t="s">
        <v>1032</v>
      </c>
      <c r="C86" s="60" t="s">
        <v>934</v>
      </c>
      <c r="D86" s="60" t="s">
        <v>931</v>
      </c>
      <c r="E86" s="60" t="s">
        <v>117</v>
      </c>
      <c r="F86" s="60" t="s">
        <v>117</v>
      </c>
      <c r="G86" s="60" t="s">
        <v>947</v>
      </c>
      <c r="H86" s="59" t="s">
        <v>116</v>
      </c>
      <c r="I86" s="59" t="s">
        <v>948</v>
      </c>
      <c r="J86" s="64" t="s">
        <v>90</v>
      </c>
      <c r="K86" s="65" t="s">
        <v>963</v>
      </c>
      <c r="L86" s="65" t="s">
        <v>963</v>
      </c>
      <c r="M86" s="64" t="s">
        <v>90</v>
      </c>
      <c r="N86" s="65" t="s">
        <v>963</v>
      </c>
      <c r="O86" s="65" t="s">
        <v>963</v>
      </c>
    </row>
    <row r="87" spans="1:15" ht="19.2" x14ac:dyDescent="0.3">
      <c r="A87" s="4">
        <v>694</v>
      </c>
      <c r="B87" s="59" t="s">
        <v>1033</v>
      </c>
      <c r="C87" s="60" t="s">
        <v>934</v>
      </c>
      <c r="D87" s="60" t="s">
        <v>931</v>
      </c>
      <c r="E87" s="60" t="s">
        <v>91</v>
      </c>
      <c r="F87" s="60" t="s">
        <v>91</v>
      </c>
      <c r="G87" s="60" t="s">
        <v>947</v>
      </c>
      <c r="H87" s="59" t="s">
        <v>210</v>
      </c>
      <c r="I87" s="59" t="s">
        <v>948</v>
      </c>
      <c r="J87" s="64" t="s">
        <v>90</v>
      </c>
      <c r="K87" s="63" t="s">
        <v>949</v>
      </c>
      <c r="L87" s="65" t="s">
        <v>963</v>
      </c>
      <c r="M87" s="64" t="s">
        <v>90</v>
      </c>
      <c r="N87" s="66" t="s">
        <v>977</v>
      </c>
      <c r="O87" s="65" t="s">
        <v>963</v>
      </c>
    </row>
    <row r="88" spans="1:15" ht="19.2" x14ac:dyDescent="0.3">
      <c r="A88" s="4">
        <v>758</v>
      </c>
      <c r="B88" s="59" t="s">
        <v>1034</v>
      </c>
      <c r="C88" s="60" t="s">
        <v>934</v>
      </c>
      <c r="D88" s="60" t="s">
        <v>931</v>
      </c>
      <c r="E88" s="60" t="s">
        <v>117</v>
      </c>
      <c r="F88" s="60" t="s">
        <v>117</v>
      </c>
      <c r="G88" s="60" t="s">
        <v>947</v>
      </c>
      <c r="H88" s="59" t="s">
        <v>116</v>
      </c>
      <c r="I88" s="59" t="s">
        <v>948</v>
      </c>
      <c r="J88" s="64" t="s">
        <v>90</v>
      </c>
      <c r="K88" s="65" t="s">
        <v>963</v>
      </c>
      <c r="L88" s="65" t="s">
        <v>963</v>
      </c>
      <c r="M88" s="64" t="s">
        <v>90</v>
      </c>
      <c r="N88" s="66" t="s">
        <v>977</v>
      </c>
      <c r="O88" s="65" t="s">
        <v>963</v>
      </c>
    </row>
    <row r="89" spans="1:15" ht="19.2" x14ac:dyDescent="0.3">
      <c r="A89" s="4">
        <v>761</v>
      </c>
      <c r="B89" s="59" t="s">
        <v>1035</v>
      </c>
      <c r="C89" s="60" t="s">
        <v>934</v>
      </c>
      <c r="D89" s="60" t="s">
        <v>931</v>
      </c>
      <c r="E89" s="60" t="s">
        <v>117</v>
      </c>
      <c r="F89" s="60" t="s">
        <v>117</v>
      </c>
      <c r="G89" s="60" t="s">
        <v>947</v>
      </c>
      <c r="H89" s="59" t="s">
        <v>116</v>
      </c>
      <c r="I89" s="59" t="s">
        <v>948</v>
      </c>
      <c r="J89" s="64" t="s">
        <v>90</v>
      </c>
      <c r="K89" s="63" t="s">
        <v>949</v>
      </c>
      <c r="L89" s="65" t="s">
        <v>963</v>
      </c>
      <c r="M89" s="64" t="s">
        <v>90</v>
      </c>
      <c r="N89" s="65" t="s">
        <v>963</v>
      </c>
      <c r="O89" s="65" t="s">
        <v>963</v>
      </c>
    </row>
    <row r="90" spans="1:15" ht="28.8" x14ac:dyDescent="0.3">
      <c r="A90" s="4">
        <v>844</v>
      </c>
      <c r="B90" s="59" t="s">
        <v>1036</v>
      </c>
      <c r="C90" s="60" t="s">
        <v>934</v>
      </c>
      <c r="D90" s="60" t="s">
        <v>931</v>
      </c>
      <c r="E90" s="60" t="s">
        <v>83</v>
      </c>
      <c r="F90" s="60" t="s">
        <v>83</v>
      </c>
      <c r="G90" s="60" t="s">
        <v>947</v>
      </c>
      <c r="H90" s="59" t="s">
        <v>283</v>
      </c>
      <c r="I90" s="59" t="s">
        <v>987</v>
      </c>
      <c r="J90" s="64" t="s">
        <v>90</v>
      </c>
      <c r="K90" s="62" t="s">
        <v>24</v>
      </c>
      <c r="L90" s="66" t="s">
        <v>977</v>
      </c>
      <c r="M90" s="61" t="s">
        <v>128</v>
      </c>
      <c r="N90" s="62" t="s">
        <v>24</v>
      </c>
      <c r="O90" s="62" t="s">
        <v>24</v>
      </c>
    </row>
    <row r="91" spans="1:15" ht="19.2" x14ac:dyDescent="0.3">
      <c r="A91" s="4">
        <v>702</v>
      </c>
      <c r="B91" s="59" t="s">
        <v>1037</v>
      </c>
      <c r="C91" s="60" t="s">
        <v>934</v>
      </c>
      <c r="D91" s="60" t="s">
        <v>931</v>
      </c>
      <c r="E91" s="60" t="s">
        <v>91</v>
      </c>
      <c r="F91" s="60" t="s">
        <v>91</v>
      </c>
      <c r="G91" s="60" t="s">
        <v>947</v>
      </c>
      <c r="H91" s="59" t="s">
        <v>293</v>
      </c>
      <c r="I91" s="59" t="s">
        <v>948</v>
      </c>
      <c r="J91" s="64" t="s">
        <v>90</v>
      </c>
      <c r="K91" s="62" t="s">
        <v>24</v>
      </c>
      <c r="L91" s="65" t="s">
        <v>963</v>
      </c>
      <c r="M91" s="64" t="s">
        <v>90</v>
      </c>
      <c r="N91" s="62" t="s">
        <v>24</v>
      </c>
      <c r="O91" s="65" t="s">
        <v>963</v>
      </c>
    </row>
    <row r="92" spans="1:15" ht="19.2" x14ac:dyDescent="0.3">
      <c r="A92" s="4">
        <v>586</v>
      </c>
      <c r="B92" s="59" t="s">
        <v>1038</v>
      </c>
      <c r="C92" s="60" t="s">
        <v>934</v>
      </c>
      <c r="D92" s="60" t="s">
        <v>931</v>
      </c>
      <c r="E92" s="60" t="s">
        <v>103</v>
      </c>
      <c r="F92" s="60" t="s">
        <v>103</v>
      </c>
      <c r="G92" s="60" t="s">
        <v>947</v>
      </c>
      <c r="H92" s="59" t="s">
        <v>172</v>
      </c>
      <c r="I92" s="59" t="s">
        <v>962</v>
      </c>
      <c r="J92" s="64" t="s">
        <v>90</v>
      </c>
      <c r="K92" s="63" t="s">
        <v>949</v>
      </c>
      <c r="L92" s="65" t="s">
        <v>963</v>
      </c>
      <c r="M92" s="67" t="s">
        <v>107</v>
      </c>
      <c r="N92" s="65" t="s">
        <v>963</v>
      </c>
      <c r="O92" s="65" t="s">
        <v>963</v>
      </c>
    </row>
    <row r="93" spans="1:15" ht="19.2" x14ac:dyDescent="0.3">
      <c r="A93" s="4">
        <v>587</v>
      </c>
      <c r="B93" s="59" t="s">
        <v>1039</v>
      </c>
      <c r="C93" s="60" t="s">
        <v>934</v>
      </c>
      <c r="D93" s="60" t="s">
        <v>931</v>
      </c>
      <c r="E93" s="60" t="s">
        <v>103</v>
      </c>
      <c r="F93" s="60" t="s">
        <v>103</v>
      </c>
      <c r="G93" s="60" t="s">
        <v>947</v>
      </c>
      <c r="H93" s="59" t="s">
        <v>172</v>
      </c>
      <c r="I93" s="59" t="s">
        <v>948</v>
      </c>
      <c r="J93" s="64" t="s">
        <v>90</v>
      </c>
      <c r="K93" s="63" t="s">
        <v>949</v>
      </c>
      <c r="L93" s="65" t="s">
        <v>963</v>
      </c>
      <c r="M93" s="64" t="s">
        <v>90</v>
      </c>
      <c r="N93" s="65" t="s">
        <v>963</v>
      </c>
      <c r="O93" s="65" t="s">
        <v>963</v>
      </c>
    </row>
    <row r="94" spans="1:15" ht="19.2" x14ac:dyDescent="0.3">
      <c r="A94" s="4">
        <v>846</v>
      </c>
      <c r="B94" s="59" t="s">
        <v>1040</v>
      </c>
      <c r="C94" s="60" t="s">
        <v>934</v>
      </c>
      <c r="D94" s="60" t="s">
        <v>931</v>
      </c>
      <c r="E94" s="60" t="s">
        <v>83</v>
      </c>
      <c r="F94" s="60" t="s">
        <v>83</v>
      </c>
      <c r="G94" s="60" t="s">
        <v>947</v>
      </c>
      <c r="H94" s="59" t="s">
        <v>283</v>
      </c>
      <c r="I94" s="59" t="s">
        <v>948</v>
      </c>
      <c r="J94" s="64" t="s">
        <v>90</v>
      </c>
      <c r="K94" s="65" t="s">
        <v>963</v>
      </c>
      <c r="L94" s="65" t="s">
        <v>963</v>
      </c>
      <c r="M94" s="64" t="s">
        <v>90</v>
      </c>
      <c r="N94" s="65" t="s">
        <v>963</v>
      </c>
      <c r="O94" s="65" t="s">
        <v>963</v>
      </c>
    </row>
    <row r="95" spans="1:15" ht="19.2" x14ac:dyDescent="0.3">
      <c r="A95" s="4">
        <v>588</v>
      </c>
      <c r="B95" s="59" t="s">
        <v>1041</v>
      </c>
      <c r="C95" s="60" t="s">
        <v>934</v>
      </c>
      <c r="D95" s="60" t="s">
        <v>931</v>
      </c>
      <c r="E95" s="60" t="s">
        <v>103</v>
      </c>
      <c r="F95" s="60" t="s">
        <v>103</v>
      </c>
      <c r="G95" s="60" t="s">
        <v>947</v>
      </c>
      <c r="H95" s="59" t="s">
        <v>295</v>
      </c>
      <c r="I95" s="59" t="s">
        <v>948</v>
      </c>
      <c r="J95" s="64" t="s">
        <v>90</v>
      </c>
      <c r="K95" s="65" t="s">
        <v>963</v>
      </c>
      <c r="L95" s="65" t="s">
        <v>963</v>
      </c>
      <c r="M95" s="64" t="s">
        <v>90</v>
      </c>
      <c r="N95" s="65" t="s">
        <v>963</v>
      </c>
      <c r="O95" s="65" t="s">
        <v>963</v>
      </c>
    </row>
    <row r="96" spans="1:15" ht="19.2" x14ac:dyDescent="0.3">
      <c r="A96" s="4">
        <v>592</v>
      </c>
      <c r="B96" s="59" t="s">
        <v>1042</v>
      </c>
      <c r="C96" s="60" t="s">
        <v>934</v>
      </c>
      <c r="D96" s="60" t="s">
        <v>931</v>
      </c>
      <c r="E96" s="60" t="s">
        <v>103</v>
      </c>
      <c r="F96" s="60" t="s">
        <v>103</v>
      </c>
      <c r="G96" s="60" t="s">
        <v>947</v>
      </c>
      <c r="H96" s="59" t="s">
        <v>139</v>
      </c>
      <c r="I96" s="59" t="s">
        <v>948</v>
      </c>
      <c r="J96" s="64" t="s">
        <v>90</v>
      </c>
      <c r="K96" s="62" t="s">
        <v>24</v>
      </c>
      <c r="L96" s="65" t="s">
        <v>963</v>
      </c>
      <c r="M96" s="64" t="s">
        <v>90</v>
      </c>
      <c r="N96" s="63" t="s">
        <v>949</v>
      </c>
      <c r="O96" s="65" t="s">
        <v>963</v>
      </c>
    </row>
    <row r="97" spans="1:15" ht="19.2" x14ac:dyDescent="0.3">
      <c r="A97" s="4">
        <v>707</v>
      </c>
      <c r="B97" s="59" t="s">
        <v>1043</v>
      </c>
      <c r="C97" s="60" t="s">
        <v>934</v>
      </c>
      <c r="D97" s="60" t="s">
        <v>931</v>
      </c>
      <c r="E97" s="60" t="s">
        <v>91</v>
      </c>
      <c r="F97" s="60" t="s">
        <v>91</v>
      </c>
      <c r="G97" s="60" t="s">
        <v>947</v>
      </c>
      <c r="H97" s="59" t="s">
        <v>289</v>
      </c>
      <c r="I97" s="59" t="s">
        <v>948</v>
      </c>
      <c r="J97" s="64" t="s">
        <v>90</v>
      </c>
      <c r="K97" s="62" t="s">
        <v>24</v>
      </c>
      <c r="L97" s="65" t="s">
        <v>963</v>
      </c>
      <c r="M97" s="64" t="s">
        <v>90</v>
      </c>
      <c r="N97" s="62" t="s">
        <v>24</v>
      </c>
      <c r="O97" s="65" t="s">
        <v>963</v>
      </c>
    </row>
    <row r="98" spans="1:15" ht="19.2" x14ac:dyDescent="0.3">
      <c r="A98" s="4">
        <v>762</v>
      </c>
      <c r="B98" s="59" t="s">
        <v>1044</v>
      </c>
      <c r="C98" s="60" t="s">
        <v>934</v>
      </c>
      <c r="D98" s="60" t="s">
        <v>931</v>
      </c>
      <c r="E98" s="60" t="s">
        <v>117</v>
      </c>
      <c r="F98" s="60" t="s">
        <v>117</v>
      </c>
      <c r="G98" s="60" t="s">
        <v>947</v>
      </c>
      <c r="H98" s="59" t="s">
        <v>137</v>
      </c>
      <c r="I98" s="59" t="s">
        <v>962</v>
      </c>
      <c r="J98" s="64" t="s">
        <v>90</v>
      </c>
      <c r="K98" s="65" t="s">
        <v>963</v>
      </c>
      <c r="L98" s="65" t="s">
        <v>963</v>
      </c>
      <c r="M98" s="67" t="s">
        <v>107</v>
      </c>
      <c r="N98" s="66" t="s">
        <v>977</v>
      </c>
      <c r="O98" s="65" t="s">
        <v>963</v>
      </c>
    </row>
    <row r="99" spans="1:15" ht="19.2" x14ac:dyDescent="0.3">
      <c r="A99" s="4">
        <v>763</v>
      </c>
      <c r="B99" s="59" t="s">
        <v>1045</v>
      </c>
      <c r="C99" s="60" t="s">
        <v>934</v>
      </c>
      <c r="D99" s="60" t="s">
        <v>931</v>
      </c>
      <c r="E99" s="60" t="s">
        <v>117</v>
      </c>
      <c r="F99" s="60" t="s">
        <v>117</v>
      </c>
      <c r="G99" s="60" t="s">
        <v>947</v>
      </c>
      <c r="H99" s="59" t="s">
        <v>125</v>
      </c>
      <c r="I99" s="59" t="s">
        <v>948</v>
      </c>
      <c r="J99" s="64" t="s">
        <v>90</v>
      </c>
      <c r="K99" s="65" t="s">
        <v>963</v>
      </c>
      <c r="L99" s="65" t="s">
        <v>963</v>
      </c>
      <c r="M99" s="64" t="s">
        <v>90</v>
      </c>
      <c r="N99" s="65" t="s">
        <v>963</v>
      </c>
      <c r="O99" s="65" t="s">
        <v>963</v>
      </c>
    </row>
    <row r="100" spans="1:15" ht="19.2" x14ac:dyDescent="0.3">
      <c r="A100" s="4">
        <v>653</v>
      </c>
      <c r="B100" s="59" t="s">
        <v>1046</v>
      </c>
      <c r="C100" s="60" t="s">
        <v>934</v>
      </c>
      <c r="D100" s="60" t="s">
        <v>931</v>
      </c>
      <c r="E100" s="60" t="s">
        <v>178</v>
      </c>
      <c r="F100" s="60" t="s">
        <v>178</v>
      </c>
      <c r="G100" s="60" t="s">
        <v>947</v>
      </c>
      <c r="H100" s="59" t="s">
        <v>240</v>
      </c>
      <c r="I100" s="59" t="s">
        <v>948</v>
      </c>
      <c r="J100" s="64" t="s">
        <v>90</v>
      </c>
      <c r="K100" s="63" t="s">
        <v>949</v>
      </c>
      <c r="L100" s="65" t="s">
        <v>963</v>
      </c>
      <c r="M100" s="64" t="s">
        <v>90</v>
      </c>
      <c r="N100" s="65" t="s">
        <v>963</v>
      </c>
      <c r="O100" s="65" t="s">
        <v>963</v>
      </c>
    </row>
    <row r="101" spans="1:15" ht="19.2" x14ac:dyDescent="0.3">
      <c r="A101" s="4">
        <v>764</v>
      </c>
      <c r="B101" s="59" t="s">
        <v>1047</v>
      </c>
      <c r="C101" s="60" t="s">
        <v>934</v>
      </c>
      <c r="D101" s="60" t="s">
        <v>931</v>
      </c>
      <c r="E101" s="60" t="s">
        <v>117</v>
      </c>
      <c r="F101" s="60" t="s">
        <v>117</v>
      </c>
      <c r="G101" s="60" t="s">
        <v>947</v>
      </c>
      <c r="H101" s="59" t="s">
        <v>192</v>
      </c>
      <c r="I101" s="59" t="s">
        <v>948</v>
      </c>
      <c r="J101" s="64" t="s">
        <v>90</v>
      </c>
      <c r="K101" s="63" t="s">
        <v>949</v>
      </c>
      <c r="L101" s="65" t="s">
        <v>963</v>
      </c>
      <c r="M101" s="64" t="s">
        <v>90</v>
      </c>
      <c r="N101" s="65" t="s">
        <v>963</v>
      </c>
      <c r="O101" s="65" t="s">
        <v>963</v>
      </c>
    </row>
    <row r="102" spans="1:15" ht="19.2" x14ac:dyDescent="0.3">
      <c r="A102" s="4">
        <v>765</v>
      </c>
      <c r="B102" s="59" t="s">
        <v>1048</v>
      </c>
      <c r="C102" s="60" t="s">
        <v>934</v>
      </c>
      <c r="D102" s="60" t="s">
        <v>931</v>
      </c>
      <c r="E102" s="60" t="s">
        <v>117</v>
      </c>
      <c r="F102" s="60" t="s">
        <v>117</v>
      </c>
      <c r="G102" s="60" t="s">
        <v>947</v>
      </c>
      <c r="H102" s="59" t="s">
        <v>225</v>
      </c>
      <c r="I102" s="59" t="s">
        <v>948</v>
      </c>
      <c r="J102" s="64" t="s">
        <v>90</v>
      </c>
      <c r="K102" s="63" t="s">
        <v>949</v>
      </c>
      <c r="L102" s="65" t="s">
        <v>963</v>
      </c>
      <c r="M102" s="64" t="s">
        <v>90</v>
      </c>
      <c r="N102" s="66" t="s">
        <v>977</v>
      </c>
      <c r="O102" s="65" t="s">
        <v>963</v>
      </c>
    </row>
    <row r="103" spans="1:15" ht="19.2" x14ac:dyDescent="0.3">
      <c r="A103" s="4">
        <v>708</v>
      </c>
      <c r="B103" s="59" t="s">
        <v>1049</v>
      </c>
      <c r="C103" s="60" t="s">
        <v>934</v>
      </c>
      <c r="D103" s="60" t="s">
        <v>931</v>
      </c>
      <c r="E103" s="60" t="s">
        <v>91</v>
      </c>
      <c r="F103" s="60" t="s">
        <v>91</v>
      </c>
      <c r="G103" s="60" t="s">
        <v>947</v>
      </c>
      <c r="H103" s="59" t="s">
        <v>289</v>
      </c>
      <c r="I103" s="59" t="s">
        <v>948</v>
      </c>
      <c r="J103" s="64" t="s">
        <v>90</v>
      </c>
      <c r="K103" s="62" t="s">
        <v>24</v>
      </c>
      <c r="L103" s="65" t="s">
        <v>963</v>
      </c>
      <c r="M103" s="64" t="s">
        <v>90</v>
      </c>
      <c r="N103" s="62" t="s">
        <v>24</v>
      </c>
      <c r="O103" s="65" t="s">
        <v>963</v>
      </c>
    </row>
    <row r="104" spans="1:15" ht="19.2" x14ac:dyDescent="0.3">
      <c r="A104" s="4">
        <v>709</v>
      </c>
      <c r="B104" s="59" t="s">
        <v>1050</v>
      </c>
      <c r="C104" s="60" t="s">
        <v>934</v>
      </c>
      <c r="D104" s="60" t="s">
        <v>931</v>
      </c>
      <c r="E104" s="60" t="s">
        <v>91</v>
      </c>
      <c r="F104" s="60" t="s">
        <v>91</v>
      </c>
      <c r="G104" s="60" t="s">
        <v>947</v>
      </c>
      <c r="H104" s="59" t="s">
        <v>289</v>
      </c>
      <c r="I104" s="59" t="s">
        <v>948</v>
      </c>
      <c r="J104" s="64" t="s">
        <v>90</v>
      </c>
      <c r="K104" s="62" t="s">
        <v>24</v>
      </c>
      <c r="L104" s="65" t="s">
        <v>963</v>
      </c>
      <c r="M104" s="64" t="s">
        <v>90</v>
      </c>
      <c r="N104" s="62" t="s">
        <v>24</v>
      </c>
      <c r="O104" s="65" t="s">
        <v>963</v>
      </c>
    </row>
    <row r="105" spans="1:15" ht="19.2" x14ac:dyDescent="0.3">
      <c r="A105" s="4">
        <v>766</v>
      </c>
      <c r="B105" s="59" t="s">
        <v>1051</v>
      </c>
      <c r="C105" s="60" t="s">
        <v>934</v>
      </c>
      <c r="D105" s="60" t="s">
        <v>931</v>
      </c>
      <c r="E105" s="60" t="s">
        <v>117</v>
      </c>
      <c r="F105" s="60" t="s">
        <v>117</v>
      </c>
      <c r="G105" s="60" t="s">
        <v>947</v>
      </c>
      <c r="H105" s="59" t="s">
        <v>116</v>
      </c>
      <c r="I105" s="59" t="s">
        <v>948</v>
      </c>
      <c r="J105" s="64" t="s">
        <v>90</v>
      </c>
      <c r="K105" s="66" t="s">
        <v>977</v>
      </c>
      <c r="L105" s="65" t="s">
        <v>963</v>
      </c>
      <c r="M105" s="64" t="s">
        <v>90</v>
      </c>
      <c r="N105" s="63" t="s">
        <v>949</v>
      </c>
      <c r="O105" s="65" t="s">
        <v>963</v>
      </c>
    </row>
    <row r="106" spans="1:15" ht="19.2" x14ac:dyDescent="0.3">
      <c r="A106" s="4">
        <v>597</v>
      </c>
      <c r="B106" s="59" t="s">
        <v>1052</v>
      </c>
      <c r="C106" s="60" t="s">
        <v>934</v>
      </c>
      <c r="D106" s="60" t="s">
        <v>931</v>
      </c>
      <c r="E106" s="60" t="s">
        <v>103</v>
      </c>
      <c r="F106" s="60" t="s">
        <v>103</v>
      </c>
      <c r="G106" s="60" t="s">
        <v>947</v>
      </c>
      <c r="H106" s="59" t="s">
        <v>102</v>
      </c>
      <c r="I106" s="59" t="s">
        <v>948</v>
      </c>
      <c r="J106" s="64" t="s">
        <v>90</v>
      </c>
      <c r="K106" s="63" t="s">
        <v>949</v>
      </c>
      <c r="L106" s="65" t="s">
        <v>963</v>
      </c>
      <c r="M106" s="64" t="s">
        <v>90</v>
      </c>
      <c r="N106" s="66" t="s">
        <v>977</v>
      </c>
      <c r="O106" s="65" t="s">
        <v>963</v>
      </c>
    </row>
    <row r="107" spans="1:15" ht="19.2" x14ac:dyDescent="0.3">
      <c r="A107" s="4">
        <v>895</v>
      </c>
      <c r="B107" s="59" t="s">
        <v>1053</v>
      </c>
      <c r="C107" s="60" t="s">
        <v>934</v>
      </c>
      <c r="D107" s="60" t="s">
        <v>931</v>
      </c>
      <c r="E107" s="60" t="s">
        <v>121</v>
      </c>
      <c r="F107" s="60" t="s">
        <v>121</v>
      </c>
      <c r="G107" s="60" t="s">
        <v>947</v>
      </c>
      <c r="H107" s="59" t="s">
        <v>127</v>
      </c>
      <c r="I107" s="59" t="s">
        <v>948</v>
      </c>
      <c r="J107" s="64" t="s">
        <v>90</v>
      </c>
      <c r="K107" s="62" t="s">
        <v>24</v>
      </c>
      <c r="L107" s="65" t="s">
        <v>963</v>
      </c>
      <c r="M107" s="64" t="s">
        <v>90</v>
      </c>
      <c r="N107" s="62" t="s">
        <v>24</v>
      </c>
      <c r="O107" s="66" t="s">
        <v>977</v>
      </c>
    </row>
    <row r="108" spans="1:15" ht="19.2" x14ac:dyDescent="0.3">
      <c r="A108" s="4">
        <v>598</v>
      </c>
      <c r="B108" s="59" t="s">
        <v>1054</v>
      </c>
      <c r="C108" s="60" t="s">
        <v>934</v>
      </c>
      <c r="D108" s="60" t="s">
        <v>931</v>
      </c>
      <c r="E108" s="60" t="s">
        <v>103</v>
      </c>
      <c r="F108" s="60" t="s">
        <v>103</v>
      </c>
      <c r="G108" s="60" t="s">
        <v>947</v>
      </c>
      <c r="H108" s="59" t="s">
        <v>106</v>
      </c>
      <c r="I108" s="59" t="s">
        <v>948</v>
      </c>
      <c r="J108" s="64" t="s">
        <v>90</v>
      </c>
      <c r="K108" s="65" t="s">
        <v>963</v>
      </c>
      <c r="L108" s="65" t="s">
        <v>963</v>
      </c>
      <c r="M108" s="64" t="s">
        <v>90</v>
      </c>
      <c r="N108" s="66" t="s">
        <v>977</v>
      </c>
      <c r="O108" s="65" t="s">
        <v>963</v>
      </c>
    </row>
    <row r="109" spans="1:15" ht="19.2" x14ac:dyDescent="0.3">
      <c r="A109" s="4">
        <v>710</v>
      </c>
      <c r="B109" s="59" t="s">
        <v>1055</v>
      </c>
      <c r="C109" s="60" t="s">
        <v>934</v>
      </c>
      <c r="D109" s="60" t="s">
        <v>931</v>
      </c>
      <c r="E109" s="60" t="s">
        <v>91</v>
      </c>
      <c r="F109" s="60" t="s">
        <v>91</v>
      </c>
      <c r="G109" s="60" t="s">
        <v>947</v>
      </c>
      <c r="H109" s="59" t="s">
        <v>331</v>
      </c>
      <c r="I109" s="59" t="s">
        <v>948</v>
      </c>
      <c r="J109" s="64" t="s">
        <v>90</v>
      </c>
      <c r="K109" s="65" t="s">
        <v>963</v>
      </c>
      <c r="L109" s="65" t="s">
        <v>963</v>
      </c>
      <c r="M109" s="64" t="s">
        <v>90</v>
      </c>
      <c r="N109" s="66" t="s">
        <v>977</v>
      </c>
      <c r="O109" s="65" t="s">
        <v>963</v>
      </c>
    </row>
    <row r="110" spans="1:15" ht="19.2" x14ac:dyDescent="0.3">
      <c r="A110" s="4">
        <v>711</v>
      </c>
      <c r="B110" s="59" t="s">
        <v>1056</v>
      </c>
      <c r="C110" s="60" t="s">
        <v>934</v>
      </c>
      <c r="D110" s="60" t="s">
        <v>931</v>
      </c>
      <c r="E110" s="60" t="s">
        <v>91</v>
      </c>
      <c r="F110" s="60" t="s">
        <v>91</v>
      </c>
      <c r="G110" s="60" t="s">
        <v>947</v>
      </c>
      <c r="H110" s="59" t="s">
        <v>293</v>
      </c>
      <c r="I110" s="59" t="s">
        <v>948</v>
      </c>
      <c r="J110" s="64" t="s">
        <v>90</v>
      </c>
      <c r="K110" s="65" t="s">
        <v>963</v>
      </c>
      <c r="L110" s="65" t="s">
        <v>963</v>
      </c>
      <c r="M110" s="64" t="s">
        <v>90</v>
      </c>
      <c r="N110" s="66" t="s">
        <v>977</v>
      </c>
      <c r="O110" s="65" t="s">
        <v>963</v>
      </c>
    </row>
    <row r="111" spans="1:15" ht="19.2" x14ac:dyDescent="0.3">
      <c r="A111" s="4">
        <v>794</v>
      </c>
      <c r="B111" s="59" t="s">
        <v>1057</v>
      </c>
      <c r="C111" s="60" t="s">
        <v>934</v>
      </c>
      <c r="D111" s="60" t="s">
        <v>931</v>
      </c>
      <c r="E111" s="60" t="s">
        <v>151</v>
      </c>
      <c r="F111" s="60" t="s">
        <v>151</v>
      </c>
      <c r="G111" s="60" t="s">
        <v>947</v>
      </c>
      <c r="H111" s="59" t="s">
        <v>168</v>
      </c>
      <c r="I111" s="59" t="s">
        <v>948</v>
      </c>
      <c r="J111" s="64" t="s">
        <v>90</v>
      </c>
      <c r="K111" s="63" t="s">
        <v>949</v>
      </c>
      <c r="L111" s="65" t="s">
        <v>963</v>
      </c>
      <c r="M111" s="64" t="s">
        <v>90</v>
      </c>
      <c r="N111" s="66" t="s">
        <v>977</v>
      </c>
      <c r="O111" s="65" t="s">
        <v>963</v>
      </c>
    </row>
    <row r="112" spans="1:15" ht="19.2" x14ac:dyDescent="0.3">
      <c r="A112" s="4">
        <v>769</v>
      </c>
      <c r="B112" s="59" t="s">
        <v>1058</v>
      </c>
      <c r="C112" s="60" t="s">
        <v>934</v>
      </c>
      <c r="D112" s="60" t="s">
        <v>931</v>
      </c>
      <c r="E112" s="60" t="s">
        <v>117</v>
      </c>
      <c r="F112" s="60" t="s">
        <v>117</v>
      </c>
      <c r="G112" s="60" t="s">
        <v>947</v>
      </c>
      <c r="H112" s="59" t="s">
        <v>137</v>
      </c>
      <c r="I112" s="59" t="s">
        <v>948</v>
      </c>
      <c r="J112" s="64" t="s">
        <v>90</v>
      </c>
      <c r="K112" s="62" t="s">
        <v>24</v>
      </c>
      <c r="L112" s="65" t="s">
        <v>963</v>
      </c>
      <c r="M112" s="64" t="s">
        <v>90</v>
      </c>
      <c r="N112" s="62" t="s">
        <v>24</v>
      </c>
      <c r="O112" s="65" t="s">
        <v>963</v>
      </c>
    </row>
    <row r="113" spans="1:15" ht="19.2" x14ac:dyDescent="0.3">
      <c r="A113" s="4">
        <v>823</v>
      </c>
      <c r="B113" s="59" t="s">
        <v>1059</v>
      </c>
      <c r="C113" s="60" t="s">
        <v>934</v>
      </c>
      <c r="D113" s="60" t="s">
        <v>931</v>
      </c>
      <c r="E113" s="60" t="s">
        <v>143</v>
      </c>
      <c r="F113" s="60" t="s">
        <v>143</v>
      </c>
      <c r="G113" s="60" t="s">
        <v>947</v>
      </c>
      <c r="H113" s="59" t="s">
        <v>142</v>
      </c>
      <c r="I113" s="59" t="s">
        <v>962</v>
      </c>
      <c r="J113" s="64" t="s">
        <v>90</v>
      </c>
      <c r="K113" s="65" t="s">
        <v>963</v>
      </c>
      <c r="L113" s="65" t="s">
        <v>963</v>
      </c>
      <c r="M113" s="67" t="s">
        <v>107</v>
      </c>
      <c r="N113" s="65" t="s">
        <v>963</v>
      </c>
      <c r="O113" s="65" t="s">
        <v>963</v>
      </c>
    </row>
    <row r="114" spans="1:15" ht="19.2" x14ac:dyDescent="0.3">
      <c r="A114" s="4">
        <v>713</v>
      </c>
      <c r="B114" s="59" t="s">
        <v>1060</v>
      </c>
      <c r="C114" s="60" t="s">
        <v>934</v>
      </c>
      <c r="D114" s="60" t="s">
        <v>931</v>
      </c>
      <c r="E114" s="60" t="s">
        <v>91</v>
      </c>
      <c r="F114" s="60" t="s">
        <v>91</v>
      </c>
      <c r="G114" s="60" t="s">
        <v>947</v>
      </c>
      <c r="H114" s="59" t="s">
        <v>246</v>
      </c>
      <c r="I114" s="59" t="s">
        <v>948</v>
      </c>
      <c r="J114" s="64" t="s">
        <v>90</v>
      </c>
      <c r="K114" s="62" t="s">
        <v>24</v>
      </c>
      <c r="L114" s="65" t="s">
        <v>963</v>
      </c>
      <c r="M114" s="64" t="s">
        <v>90</v>
      </c>
      <c r="N114" s="63" t="s">
        <v>949</v>
      </c>
      <c r="O114" s="65" t="s">
        <v>963</v>
      </c>
    </row>
    <row r="115" spans="1:15" ht="19.2" x14ac:dyDescent="0.3">
      <c r="A115" s="4">
        <v>715</v>
      </c>
      <c r="B115" s="59" t="s">
        <v>1061</v>
      </c>
      <c r="C115" s="60" t="s">
        <v>934</v>
      </c>
      <c r="D115" s="60" t="s">
        <v>931</v>
      </c>
      <c r="E115" s="60" t="s">
        <v>91</v>
      </c>
      <c r="F115" s="60" t="s">
        <v>91</v>
      </c>
      <c r="G115" s="60" t="s">
        <v>947</v>
      </c>
      <c r="H115" s="59" t="s">
        <v>331</v>
      </c>
      <c r="I115" s="59" t="s">
        <v>948</v>
      </c>
      <c r="J115" s="64" t="s">
        <v>90</v>
      </c>
      <c r="K115" s="65" t="s">
        <v>963</v>
      </c>
      <c r="L115" s="65" t="s">
        <v>963</v>
      </c>
      <c r="M115" s="64" t="s">
        <v>90</v>
      </c>
      <c r="N115" s="66" t="s">
        <v>977</v>
      </c>
      <c r="O115" s="65" t="s">
        <v>963</v>
      </c>
    </row>
    <row r="116" spans="1:15" ht="19.2" x14ac:dyDescent="0.3">
      <c r="A116" s="4">
        <v>772</v>
      </c>
      <c r="B116" s="59" t="s">
        <v>1062</v>
      </c>
      <c r="C116" s="60" t="s">
        <v>934</v>
      </c>
      <c r="D116" s="60" t="s">
        <v>931</v>
      </c>
      <c r="E116" s="60" t="s">
        <v>117</v>
      </c>
      <c r="F116" s="60" t="s">
        <v>117</v>
      </c>
      <c r="G116" s="60" t="s">
        <v>947</v>
      </c>
      <c r="H116" s="59" t="s">
        <v>192</v>
      </c>
      <c r="I116" s="59" t="s">
        <v>962</v>
      </c>
      <c r="J116" s="64" t="s">
        <v>90</v>
      </c>
      <c r="K116" s="65" t="s">
        <v>963</v>
      </c>
      <c r="L116" s="65" t="s">
        <v>963</v>
      </c>
      <c r="M116" s="67" t="s">
        <v>107</v>
      </c>
      <c r="N116" s="65" t="s">
        <v>963</v>
      </c>
      <c r="O116" s="65" t="s">
        <v>963</v>
      </c>
    </row>
    <row r="117" spans="1:15" ht="19.2" x14ac:dyDescent="0.3">
      <c r="A117" s="4">
        <v>603</v>
      </c>
      <c r="B117" s="59" t="s">
        <v>1063</v>
      </c>
      <c r="C117" s="60" t="s">
        <v>934</v>
      </c>
      <c r="D117" s="60" t="s">
        <v>931</v>
      </c>
      <c r="E117" s="60" t="s">
        <v>103</v>
      </c>
      <c r="F117" s="60" t="s">
        <v>103</v>
      </c>
      <c r="G117" s="60" t="s">
        <v>947</v>
      </c>
      <c r="H117" s="59" t="s">
        <v>139</v>
      </c>
      <c r="I117" s="59" t="s">
        <v>948</v>
      </c>
      <c r="J117" s="64" t="s">
        <v>90</v>
      </c>
      <c r="K117" s="62" t="s">
        <v>24</v>
      </c>
      <c r="L117" s="65" t="s">
        <v>963</v>
      </c>
      <c r="M117" s="64" t="s">
        <v>90</v>
      </c>
      <c r="N117" s="62" t="s">
        <v>24</v>
      </c>
      <c r="O117" s="65" t="s">
        <v>963</v>
      </c>
    </row>
    <row r="118" spans="1:15" ht="19.2" x14ac:dyDescent="0.3">
      <c r="A118" s="4">
        <v>717</v>
      </c>
      <c r="B118" s="59" t="s">
        <v>1064</v>
      </c>
      <c r="C118" s="60" t="s">
        <v>934</v>
      </c>
      <c r="D118" s="60" t="s">
        <v>931</v>
      </c>
      <c r="E118" s="60" t="s">
        <v>91</v>
      </c>
      <c r="F118" s="60" t="s">
        <v>91</v>
      </c>
      <c r="G118" s="60" t="s">
        <v>947</v>
      </c>
      <c r="H118" s="59" t="s">
        <v>289</v>
      </c>
      <c r="I118" s="59" t="s">
        <v>948</v>
      </c>
      <c r="J118" s="64" t="s">
        <v>90</v>
      </c>
      <c r="K118" s="62" t="s">
        <v>24</v>
      </c>
      <c r="L118" s="65" t="s">
        <v>963</v>
      </c>
      <c r="M118" s="64" t="s">
        <v>90</v>
      </c>
      <c r="N118" s="62" t="s">
        <v>24</v>
      </c>
      <c r="O118" s="65" t="s">
        <v>963</v>
      </c>
    </row>
    <row r="119" spans="1:15" ht="19.2" x14ac:dyDescent="0.3">
      <c r="A119" s="4">
        <v>718</v>
      </c>
      <c r="B119" s="59" t="s">
        <v>1065</v>
      </c>
      <c r="C119" s="60" t="s">
        <v>934</v>
      </c>
      <c r="D119" s="60" t="s">
        <v>931</v>
      </c>
      <c r="E119" s="60" t="s">
        <v>91</v>
      </c>
      <c r="F119" s="60" t="s">
        <v>91</v>
      </c>
      <c r="G119" s="60" t="s">
        <v>947</v>
      </c>
      <c r="H119" s="59" t="s">
        <v>110</v>
      </c>
      <c r="I119" s="59" t="s">
        <v>948</v>
      </c>
      <c r="J119" s="64" t="s">
        <v>90</v>
      </c>
      <c r="K119" s="63" t="s">
        <v>949</v>
      </c>
      <c r="L119" s="65" t="s">
        <v>963</v>
      </c>
      <c r="M119" s="64" t="s">
        <v>90</v>
      </c>
      <c r="N119" s="66" t="s">
        <v>977</v>
      </c>
      <c r="O119" s="65" t="s">
        <v>963</v>
      </c>
    </row>
    <row r="120" spans="1:15" ht="19.2" x14ac:dyDescent="0.3">
      <c r="A120" s="4">
        <v>606</v>
      </c>
      <c r="B120" s="59" t="s">
        <v>1066</v>
      </c>
      <c r="C120" s="60" t="s">
        <v>934</v>
      </c>
      <c r="D120" s="60" t="s">
        <v>931</v>
      </c>
      <c r="E120" s="60" t="s">
        <v>103</v>
      </c>
      <c r="F120" s="60" t="s">
        <v>103</v>
      </c>
      <c r="G120" s="60" t="s">
        <v>947</v>
      </c>
      <c r="H120" s="59" t="s">
        <v>106</v>
      </c>
      <c r="I120" s="59" t="s">
        <v>948</v>
      </c>
      <c r="J120" s="64" t="s">
        <v>90</v>
      </c>
      <c r="K120" s="65" t="s">
        <v>963</v>
      </c>
      <c r="L120" s="65" t="s">
        <v>963</v>
      </c>
      <c r="M120" s="64" t="s">
        <v>90</v>
      </c>
      <c r="N120" s="66" t="s">
        <v>977</v>
      </c>
      <c r="O120" s="65" t="s">
        <v>963</v>
      </c>
    </row>
    <row r="121" spans="1:15" ht="19.2" x14ac:dyDescent="0.3">
      <c r="A121" s="4">
        <v>719</v>
      </c>
      <c r="B121" s="59" t="s">
        <v>1067</v>
      </c>
      <c r="C121" s="60" t="s">
        <v>934</v>
      </c>
      <c r="D121" s="60" t="s">
        <v>931</v>
      </c>
      <c r="E121" s="60" t="s">
        <v>91</v>
      </c>
      <c r="F121" s="60" t="s">
        <v>91</v>
      </c>
      <c r="G121" s="60" t="s">
        <v>947</v>
      </c>
      <c r="H121" s="59" t="s">
        <v>331</v>
      </c>
      <c r="I121" s="59" t="s">
        <v>948</v>
      </c>
      <c r="J121" s="64" t="s">
        <v>90</v>
      </c>
      <c r="K121" s="63" t="s">
        <v>949</v>
      </c>
      <c r="L121" s="65" t="s">
        <v>963</v>
      </c>
      <c r="M121" s="64" t="s">
        <v>90</v>
      </c>
      <c r="N121" s="66" t="s">
        <v>977</v>
      </c>
      <c r="O121" s="65" t="s">
        <v>963</v>
      </c>
    </row>
    <row r="122" spans="1:15" ht="19.2" x14ac:dyDescent="0.3">
      <c r="A122" s="4">
        <v>797</v>
      </c>
      <c r="B122" s="59" t="s">
        <v>1068</v>
      </c>
      <c r="C122" s="60" t="s">
        <v>934</v>
      </c>
      <c r="D122" s="60" t="s">
        <v>931</v>
      </c>
      <c r="E122" s="60" t="s">
        <v>151</v>
      </c>
      <c r="F122" s="60" t="s">
        <v>151</v>
      </c>
      <c r="G122" s="60" t="s">
        <v>947</v>
      </c>
      <c r="H122" s="59" t="s">
        <v>150</v>
      </c>
      <c r="I122" s="59" t="s">
        <v>948</v>
      </c>
      <c r="J122" s="64" t="s">
        <v>90</v>
      </c>
      <c r="K122" s="63" t="s">
        <v>949</v>
      </c>
      <c r="L122" s="65" t="s">
        <v>963</v>
      </c>
      <c r="M122" s="64" t="s">
        <v>90</v>
      </c>
      <c r="N122" s="66" t="s">
        <v>977</v>
      </c>
      <c r="O122" s="65" t="s">
        <v>963</v>
      </c>
    </row>
    <row r="123" spans="1:15" ht="19.2" x14ac:dyDescent="0.3">
      <c r="A123" s="4">
        <v>720</v>
      </c>
      <c r="B123" s="59" t="s">
        <v>1069</v>
      </c>
      <c r="C123" s="60" t="s">
        <v>934</v>
      </c>
      <c r="D123" s="60" t="s">
        <v>931</v>
      </c>
      <c r="E123" s="60" t="s">
        <v>91</v>
      </c>
      <c r="F123" s="60" t="s">
        <v>91</v>
      </c>
      <c r="G123" s="60" t="s">
        <v>947</v>
      </c>
      <c r="H123" s="59" t="s">
        <v>89</v>
      </c>
      <c r="I123" s="59" t="s">
        <v>948</v>
      </c>
      <c r="J123" s="64" t="s">
        <v>90</v>
      </c>
      <c r="K123" s="62" t="s">
        <v>24</v>
      </c>
      <c r="L123" s="65" t="s">
        <v>963</v>
      </c>
      <c r="M123" s="64" t="s">
        <v>90</v>
      </c>
      <c r="N123" s="62" t="s">
        <v>24</v>
      </c>
      <c r="O123" s="65" t="s">
        <v>963</v>
      </c>
    </row>
    <row r="124" spans="1:15" ht="19.2" x14ac:dyDescent="0.3">
      <c r="A124" s="4">
        <v>721</v>
      </c>
      <c r="B124" s="59" t="s">
        <v>1070</v>
      </c>
      <c r="C124" s="60" t="s">
        <v>934</v>
      </c>
      <c r="D124" s="60" t="s">
        <v>931</v>
      </c>
      <c r="E124" s="60" t="s">
        <v>91</v>
      </c>
      <c r="F124" s="60" t="s">
        <v>91</v>
      </c>
      <c r="G124" s="60" t="s">
        <v>947</v>
      </c>
      <c r="H124" s="59" t="s">
        <v>246</v>
      </c>
      <c r="I124" s="59" t="s">
        <v>962</v>
      </c>
      <c r="J124" s="64" t="s">
        <v>90</v>
      </c>
      <c r="K124" s="65" t="s">
        <v>963</v>
      </c>
      <c r="L124" s="65" t="s">
        <v>963</v>
      </c>
      <c r="M124" s="67" t="s">
        <v>107</v>
      </c>
      <c r="N124" s="65" t="s">
        <v>963</v>
      </c>
      <c r="O124" s="65" t="s">
        <v>963</v>
      </c>
    </row>
    <row r="125" spans="1:15" ht="19.2" x14ac:dyDescent="0.3">
      <c r="A125" s="4">
        <v>607</v>
      </c>
      <c r="B125" s="59" t="s">
        <v>1071</v>
      </c>
      <c r="C125" s="60" t="s">
        <v>934</v>
      </c>
      <c r="D125" s="60" t="s">
        <v>931</v>
      </c>
      <c r="E125" s="60" t="s">
        <v>103</v>
      </c>
      <c r="F125" s="60" t="s">
        <v>103</v>
      </c>
      <c r="G125" s="60" t="s">
        <v>947</v>
      </c>
      <c r="H125" s="59" t="s">
        <v>102</v>
      </c>
      <c r="I125" s="59" t="s">
        <v>962</v>
      </c>
      <c r="J125" s="64" t="s">
        <v>90</v>
      </c>
      <c r="K125" s="62" t="s">
        <v>24</v>
      </c>
      <c r="L125" s="65" t="s">
        <v>963</v>
      </c>
      <c r="M125" s="67" t="s">
        <v>107</v>
      </c>
      <c r="N125" s="63" t="s">
        <v>949</v>
      </c>
      <c r="O125" s="65" t="s">
        <v>963</v>
      </c>
    </row>
    <row r="126" spans="1:15" ht="28.8" x14ac:dyDescent="0.3">
      <c r="A126" s="4">
        <v>638</v>
      </c>
      <c r="B126" s="59" t="s">
        <v>1072</v>
      </c>
      <c r="C126" s="60" t="s">
        <v>934</v>
      </c>
      <c r="D126" s="60" t="s">
        <v>931</v>
      </c>
      <c r="E126" s="60" t="s">
        <v>164</v>
      </c>
      <c r="F126" s="60" t="s">
        <v>164</v>
      </c>
      <c r="G126" s="60" t="s">
        <v>947</v>
      </c>
      <c r="H126" s="59" t="s">
        <v>197</v>
      </c>
      <c r="I126" s="59" t="s">
        <v>948</v>
      </c>
      <c r="J126" s="64" t="s">
        <v>90</v>
      </c>
      <c r="K126" s="62" t="s">
        <v>24</v>
      </c>
      <c r="L126" s="65" t="s">
        <v>963</v>
      </c>
      <c r="M126" s="64" t="s">
        <v>90</v>
      </c>
      <c r="N126" s="62" t="s">
        <v>24</v>
      </c>
      <c r="O126" s="65" t="s">
        <v>963</v>
      </c>
    </row>
    <row r="127" spans="1:15" ht="19.2" x14ac:dyDescent="0.3">
      <c r="A127" s="4">
        <v>775</v>
      </c>
      <c r="B127" s="59" t="s">
        <v>1073</v>
      </c>
      <c r="C127" s="60" t="s">
        <v>934</v>
      </c>
      <c r="D127" s="60" t="s">
        <v>931</v>
      </c>
      <c r="E127" s="60" t="s">
        <v>117</v>
      </c>
      <c r="F127" s="60" t="s">
        <v>117</v>
      </c>
      <c r="G127" s="60" t="s">
        <v>947</v>
      </c>
      <c r="H127" s="59" t="s">
        <v>137</v>
      </c>
      <c r="I127" s="59" t="s">
        <v>948</v>
      </c>
      <c r="J127" s="64" t="s">
        <v>90</v>
      </c>
      <c r="K127" s="65" t="s">
        <v>963</v>
      </c>
      <c r="L127" s="65" t="s">
        <v>963</v>
      </c>
      <c r="M127" s="64" t="s">
        <v>90</v>
      </c>
      <c r="N127" s="66" t="s">
        <v>977</v>
      </c>
      <c r="O127" s="65" t="s">
        <v>963</v>
      </c>
    </row>
    <row r="128" spans="1:15" ht="28.8" x14ac:dyDescent="0.3">
      <c r="A128" s="4">
        <v>901</v>
      </c>
      <c r="B128" s="59" t="s">
        <v>1074</v>
      </c>
      <c r="C128" s="60" t="s">
        <v>934</v>
      </c>
      <c r="D128" s="60" t="s">
        <v>931</v>
      </c>
      <c r="E128" s="60" t="s">
        <v>121</v>
      </c>
      <c r="F128" s="60" t="s">
        <v>121</v>
      </c>
      <c r="G128" s="60" t="s">
        <v>947</v>
      </c>
      <c r="H128" s="59" t="s">
        <v>120</v>
      </c>
      <c r="I128" s="59" t="s">
        <v>987</v>
      </c>
      <c r="J128" s="64" t="s">
        <v>90</v>
      </c>
      <c r="K128" s="62" t="s">
        <v>24</v>
      </c>
      <c r="L128" s="66" t="s">
        <v>977</v>
      </c>
      <c r="M128" s="61" t="s">
        <v>128</v>
      </c>
      <c r="N128" s="62" t="s">
        <v>24</v>
      </c>
      <c r="O128" s="63" t="s">
        <v>949</v>
      </c>
    </row>
    <row r="129" spans="1:15" ht="19.2" x14ac:dyDescent="0.3">
      <c r="A129" s="4">
        <v>1479</v>
      </c>
      <c r="B129" s="59" t="s">
        <v>1075</v>
      </c>
      <c r="C129" s="60" t="s">
        <v>934</v>
      </c>
      <c r="D129" s="60" t="s">
        <v>931</v>
      </c>
      <c r="E129" s="60" t="s">
        <v>178</v>
      </c>
      <c r="F129" s="60" t="s">
        <v>178</v>
      </c>
      <c r="G129" s="60" t="s">
        <v>947</v>
      </c>
      <c r="H129" s="59" t="s">
        <v>380</v>
      </c>
      <c r="I129" s="59" t="s">
        <v>948</v>
      </c>
      <c r="J129" s="64" t="s">
        <v>90</v>
      </c>
      <c r="K129" s="62" t="s">
        <v>24</v>
      </c>
      <c r="L129" s="65" t="s">
        <v>963</v>
      </c>
      <c r="M129" s="64" t="s">
        <v>90</v>
      </c>
      <c r="N129" s="63" t="s">
        <v>949</v>
      </c>
      <c r="O129" s="65" t="s">
        <v>963</v>
      </c>
    </row>
    <row r="130" spans="1:15" ht="28.8" x14ac:dyDescent="0.3">
      <c r="A130" s="4">
        <v>1495</v>
      </c>
      <c r="B130" s="59" t="s">
        <v>1076</v>
      </c>
      <c r="C130" s="60" t="s">
        <v>934</v>
      </c>
      <c r="D130" s="60" t="s">
        <v>931</v>
      </c>
      <c r="E130" s="60" t="s">
        <v>91</v>
      </c>
      <c r="F130" s="60" t="s">
        <v>91</v>
      </c>
      <c r="G130" s="60" t="s">
        <v>947</v>
      </c>
      <c r="H130" s="59" t="s">
        <v>461</v>
      </c>
      <c r="I130" s="59" t="s">
        <v>987</v>
      </c>
      <c r="J130" s="64" t="s">
        <v>90</v>
      </c>
      <c r="K130" s="62" t="s">
        <v>24</v>
      </c>
      <c r="L130" s="66" t="s">
        <v>977</v>
      </c>
      <c r="M130" s="61" t="s">
        <v>128</v>
      </c>
      <c r="N130" s="62" t="s">
        <v>24</v>
      </c>
      <c r="O130" s="63" t="s">
        <v>949</v>
      </c>
    </row>
    <row r="131" spans="1:15" ht="19.2" x14ac:dyDescent="0.3">
      <c r="A131" s="4">
        <v>724</v>
      </c>
      <c r="B131" s="59" t="s">
        <v>1077</v>
      </c>
      <c r="C131" s="60" t="s">
        <v>934</v>
      </c>
      <c r="D131" s="60" t="s">
        <v>931</v>
      </c>
      <c r="E131" s="60" t="s">
        <v>91</v>
      </c>
      <c r="F131" s="60" t="s">
        <v>91</v>
      </c>
      <c r="G131" s="60" t="s">
        <v>947</v>
      </c>
      <c r="H131" s="59" t="s">
        <v>293</v>
      </c>
      <c r="I131" s="59" t="s">
        <v>948</v>
      </c>
      <c r="J131" s="64" t="s">
        <v>90</v>
      </c>
      <c r="K131" s="63" t="s">
        <v>949</v>
      </c>
      <c r="L131" s="65" t="s">
        <v>963</v>
      </c>
      <c r="M131" s="64" t="s">
        <v>90</v>
      </c>
      <c r="N131" s="65" t="s">
        <v>963</v>
      </c>
      <c r="O131" s="65" t="s">
        <v>963</v>
      </c>
    </row>
    <row r="132" spans="1:15" ht="28.8" x14ac:dyDescent="0.3">
      <c r="A132" s="4">
        <v>648</v>
      </c>
      <c r="B132" s="59" t="s">
        <v>1078</v>
      </c>
      <c r="C132" s="60" t="s">
        <v>934</v>
      </c>
      <c r="D132" s="60" t="s">
        <v>931</v>
      </c>
      <c r="E132" s="60" t="s">
        <v>164</v>
      </c>
      <c r="F132" s="60" t="s">
        <v>164</v>
      </c>
      <c r="G132" s="60" t="s">
        <v>947</v>
      </c>
      <c r="H132" s="59" t="s">
        <v>197</v>
      </c>
      <c r="I132" s="59" t="s">
        <v>948</v>
      </c>
      <c r="J132" s="64" t="s">
        <v>90</v>
      </c>
      <c r="K132" s="65" t="s">
        <v>963</v>
      </c>
      <c r="L132" s="65" t="s">
        <v>963</v>
      </c>
      <c r="M132" s="64" t="s">
        <v>90</v>
      </c>
      <c r="N132" s="65" t="s">
        <v>963</v>
      </c>
      <c r="O132" s="65" t="s">
        <v>963</v>
      </c>
    </row>
    <row r="133" spans="1:15" ht="28.8" x14ac:dyDescent="0.3">
      <c r="A133" s="4">
        <v>863</v>
      </c>
      <c r="B133" s="59" t="s">
        <v>1079</v>
      </c>
      <c r="C133" s="60" t="s">
        <v>934</v>
      </c>
      <c r="D133" s="60" t="s">
        <v>931</v>
      </c>
      <c r="E133" s="60" t="s">
        <v>121</v>
      </c>
      <c r="F133" s="60" t="s">
        <v>121</v>
      </c>
      <c r="G133" s="60" t="s">
        <v>947</v>
      </c>
      <c r="H133" s="59" t="s">
        <v>154</v>
      </c>
      <c r="I133" s="59" t="s">
        <v>987</v>
      </c>
      <c r="J133" s="64" t="s">
        <v>90</v>
      </c>
      <c r="K133" s="66" t="s">
        <v>977</v>
      </c>
      <c r="L133" s="66" t="s">
        <v>977</v>
      </c>
      <c r="M133" s="61" t="s">
        <v>128</v>
      </c>
      <c r="N133" s="62" t="s">
        <v>24</v>
      </c>
      <c r="O133" s="62" t="s">
        <v>24</v>
      </c>
    </row>
    <row r="134" spans="1:15" ht="28.8" x14ac:dyDescent="0.3">
      <c r="A134" s="4">
        <v>864</v>
      </c>
      <c r="B134" s="59" t="s">
        <v>1080</v>
      </c>
      <c r="C134" s="60" t="s">
        <v>934</v>
      </c>
      <c r="D134" s="60" t="s">
        <v>931</v>
      </c>
      <c r="E134" s="60" t="s">
        <v>121</v>
      </c>
      <c r="F134" s="60" t="s">
        <v>121</v>
      </c>
      <c r="G134" s="60" t="s">
        <v>947</v>
      </c>
      <c r="H134" s="59" t="s">
        <v>154</v>
      </c>
      <c r="I134" s="59" t="s">
        <v>987</v>
      </c>
      <c r="J134" s="64" t="s">
        <v>90</v>
      </c>
      <c r="K134" s="62" t="s">
        <v>24</v>
      </c>
      <c r="L134" s="66" t="s">
        <v>977</v>
      </c>
      <c r="M134" s="61" t="s">
        <v>128</v>
      </c>
      <c r="N134" s="62" t="s">
        <v>24</v>
      </c>
      <c r="O134" s="62" t="s">
        <v>24</v>
      </c>
    </row>
    <row r="135" spans="1:15" ht="19.2" x14ac:dyDescent="0.3">
      <c r="A135" s="4">
        <v>801</v>
      </c>
      <c r="B135" s="59" t="s">
        <v>1081</v>
      </c>
      <c r="C135" s="60" t="s">
        <v>934</v>
      </c>
      <c r="D135" s="60" t="s">
        <v>931</v>
      </c>
      <c r="E135" s="60" t="s">
        <v>151</v>
      </c>
      <c r="F135" s="60" t="s">
        <v>151</v>
      </c>
      <c r="G135" s="60" t="s">
        <v>947</v>
      </c>
      <c r="H135" s="59" t="s">
        <v>214</v>
      </c>
      <c r="I135" s="59" t="s">
        <v>948</v>
      </c>
      <c r="J135" s="64" t="s">
        <v>90</v>
      </c>
      <c r="K135" s="63" t="s">
        <v>949</v>
      </c>
      <c r="L135" s="65" t="s">
        <v>963</v>
      </c>
      <c r="M135" s="64" t="s">
        <v>90</v>
      </c>
      <c r="N135" s="65" t="s">
        <v>963</v>
      </c>
      <c r="O135" s="65" t="s">
        <v>963</v>
      </c>
    </row>
    <row r="136" spans="1:15" ht="19.2" x14ac:dyDescent="0.3">
      <c r="A136" s="4">
        <v>777</v>
      </c>
      <c r="B136" s="59" t="s">
        <v>1082</v>
      </c>
      <c r="C136" s="60" t="s">
        <v>934</v>
      </c>
      <c r="D136" s="60" t="s">
        <v>931</v>
      </c>
      <c r="E136" s="60" t="s">
        <v>117</v>
      </c>
      <c r="F136" s="60" t="s">
        <v>117</v>
      </c>
      <c r="G136" s="60" t="s">
        <v>947</v>
      </c>
      <c r="H136" s="59" t="s">
        <v>192</v>
      </c>
      <c r="I136" s="59" t="s">
        <v>948</v>
      </c>
      <c r="J136" s="64" t="s">
        <v>90</v>
      </c>
      <c r="K136" s="65" t="s">
        <v>963</v>
      </c>
      <c r="L136" s="65" t="s">
        <v>963</v>
      </c>
      <c r="M136" s="64" t="s">
        <v>90</v>
      </c>
      <c r="N136" s="65" t="s">
        <v>963</v>
      </c>
      <c r="O136" s="65" t="s">
        <v>963</v>
      </c>
    </row>
    <row r="137" spans="1:15" ht="19.2" x14ac:dyDescent="0.3">
      <c r="A137" s="4">
        <v>633</v>
      </c>
      <c r="B137" s="59" t="s">
        <v>1083</v>
      </c>
      <c r="C137" s="60" t="s">
        <v>934</v>
      </c>
      <c r="D137" s="60" t="s">
        <v>931</v>
      </c>
      <c r="E137" s="60" t="s">
        <v>164</v>
      </c>
      <c r="F137" s="60" t="s">
        <v>164</v>
      </c>
      <c r="G137" s="60" t="s">
        <v>947</v>
      </c>
      <c r="H137" s="59" t="s">
        <v>343</v>
      </c>
      <c r="I137" s="59" t="s">
        <v>948</v>
      </c>
      <c r="J137" s="64" t="s">
        <v>90</v>
      </c>
      <c r="K137" s="65" t="s">
        <v>963</v>
      </c>
      <c r="L137" s="65" t="s">
        <v>963</v>
      </c>
      <c r="M137" s="64" t="s">
        <v>90</v>
      </c>
      <c r="N137" s="65" t="s">
        <v>963</v>
      </c>
      <c r="O137" s="65" t="s">
        <v>963</v>
      </c>
    </row>
    <row r="138" spans="1:15" ht="19.2" x14ac:dyDescent="0.3">
      <c r="A138" s="4">
        <v>727</v>
      </c>
      <c r="B138" s="59" t="s">
        <v>1084</v>
      </c>
      <c r="C138" s="60" t="s">
        <v>934</v>
      </c>
      <c r="D138" s="60" t="s">
        <v>931</v>
      </c>
      <c r="E138" s="60" t="s">
        <v>91</v>
      </c>
      <c r="F138" s="60" t="s">
        <v>91</v>
      </c>
      <c r="G138" s="60" t="s">
        <v>947</v>
      </c>
      <c r="H138" s="59" t="s">
        <v>210</v>
      </c>
      <c r="I138" s="59" t="s">
        <v>948</v>
      </c>
      <c r="J138" s="64" t="s">
        <v>90</v>
      </c>
      <c r="K138" s="62" t="s">
        <v>24</v>
      </c>
      <c r="L138" s="65" t="s">
        <v>963</v>
      </c>
      <c r="M138" s="64" t="s">
        <v>90</v>
      </c>
      <c r="N138" s="62" t="s">
        <v>24</v>
      </c>
      <c r="O138" s="65" t="s">
        <v>963</v>
      </c>
    </row>
    <row r="139" spans="1:15" ht="19.2" x14ac:dyDescent="0.3">
      <c r="A139" s="4">
        <v>729</v>
      </c>
      <c r="B139" s="59" t="s">
        <v>1085</v>
      </c>
      <c r="C139" s="60" t="s">
        <v>934</v>
      </c>
      <c r="D139" s="60" t="s">
        <v>931</v>
      </c>
      <c r="E139" s="60" t="s">
        <v>91</v>
      </c>
      <c r="F139" s="60" t="s">
        <v>91</v>
      </c>
      <c r="G139" s="60" t="s">
        <v>947</v>
      </c>
      <c r="H139" s="59" t="s">
        <v>89</v>
      </c>
      <c r="I139" s="59" t="s">
        <v>962</v>
      </c>
      <c r="J139" s="64" t="s">
        <v>90</v>
      </c>
      <c r="K139" s="65" t="s">
        <v>963</v>
      </c>
      <c r="L139" s="65" t="s">
        <v>963</v>
      </c>
      <c r="M139" s="67" t="s">
        <v>107</v>
      </c>
      <c r="N139" s="65" t="s">
        <v>963</v>
      </c>
      <c r="O139" s="65" t="s">
        <v>963</v>
      </c>
    </row>
    <row r="140" spans="1:15" ht="19.2" x14ac:dyDescent="0.3">
      <c r="A140" s="4">
        <v>730</v>
      </c>
      <c r="B140" s="59" t="s">
        <v>1086</v>
      </c>
      <c r="C140" s="60" t="s">
        <v>934</v>
      </c>
      <c r="D140" s="60" t="s">
        <v>931</v>
      </c>
      <c r="E140" s="60" t="s">
        <v>91</v>
      </c>
      <c r="F140" s="60" t="s">
        <v>91</v>
      </c>
      <c r="G140" s="60" t="s">
        <v>947</v>
      </c>
      <c r="H140" s="59" t="s">
        <v>461</v>
      </c>
      <c r="I140" s="59" t="s">
        <v>948</v>
      </c>
      <c r="J140" s="64" t="s">
        <v>90</v>
      </c>
      <c r="K140" s="62" t="s">
        <v>24</v>
      </c>
      <c r="L140" s="65" t="s">
        <v>963</v>
      </c>
      <c r="M140" s="64" t="s">
        <v>90</v>
      </c>
      <c r="N140" s="62" t="s">
        <v>24</v>
      </c>
      <c r="O140" s="65" t="s">
        <v>963</v>
      </c>
    </row>
    <row r="141" spans="1:15" ht="19.2" x14ac:dyDescent="0.3">
      <c r="A141" s="4">
        <v>732</v>
      </c>
      <c r="B141" s="59" t="s">
        <v>1087</v>
      </c>
      <c r="C141" s="60" t="s">
        <v>934</v>
      </c>
      <c r="D141" s="60" t="s">
        <v>931</v>
      </c>
      <c r="E141" s="60" t="s">
        <v>91</v>
      </c>
      <c r="F141" s="60" t="s">
        <v>91</v>
      </c>
      <c r="G141" s="60" t="s">
        <v>947</v>
      </c>
      <c r="H141" s="59" t="s">
        <v>132</v>
      </c>
      <c r="I141" s="59" t="s">
        <v>948</v>
      </c>
      <c r="J141" s="64" t="s">
        <v>90</v>
      </c>
      <c r="K141" s="63" t="s">
        <v>949</v>
      </c>
      <c r="L141" s="65" t="s">
        <v>963</v>
      </c>
      <c r="M141" s="64" t="s">
        <v>90</v>
      </c>
      <c r="N141" s="65" t="s">
        <v>963</v>
      </c>
      <c r="O141" s="65" t="s">
        <v>963</v>
      </c>
    </row>
    <row r="142" spans="1:15" ht="19.2" x14ac:dyDescent="0.3">
      <c r="A142" s="4">
        <v>736</v>
      </c>
      <c r="B142" s="59" t="s">
        <v>1088</v>
      </c>
      <c r="C142" s="60" t="s">
        <v>934</v>
      </c>
      <c r="D142" s="60" t="s">
        <v>931</v>
      </c>
      <c r="E142" s="60" t="s">
        <v>91</v>
      </c>
      <c r="F142" s="60" t="s">
        <v>91</v>
      </c>
      <c r="G142" s="60" t="s">
        <v>947</v>
      </c>
      <c r="H142" s="59" t="s">
        <v>293</v>
      </c>
      <c r="I142" s="59" t="s">
        <v>948</v>
      </c>
      <c r="J142" s="64" t="s">
        <v>90</v>
      </c>
      <c r="K142" s="65" t="s">
        <v>963</v>
      </c>
      <c r="L142" s="65" t="s">
        <v>963</v>
      </c>
      <c r="M142" s="64" t="s">
        <v>90</v>
      </c>
      <c r="N142" s="65" t="s">
        <v>963</v>
      </c>
      <c r="O142" s="65" t="s">
        <v>963</v>
      </c>
    </row>
    <row r="143" spans="1:15" ht="19.2" x14ac:dyDescent="0.3">
      <c r="A143" s="4">
        <v>737</v>
      </c>
      <c r="B143" s="59" t="s">
        <v>1089</v>
      </c>
      <c r="C143" s="60" t="s">
        <v>934</v>
      </c>
      <c r="D143" s="60" t="s">
        <v>931</v>
      </c>
      <c r="E143" s="60" t="s">
        <v>91</v>
      </c>
      <c r="F143" s="60" t="s">
        <v>91</v>
      </c>
      <c r="G143" s="60" t="s">
        <v>947</v>
      </c>
      <c r="H143" s="59" t="s">
        <v>293</v>
      </c>
      <c r="I143" s="59" t="s">
        <v>948</v>
      </c>
      <c r="J143" s="64" t="s">
        <v>90</v>
      </c>
      <c r="K143" s="62" t="s">
        <v>24</v>
      </c>
      <c r="L143" s="65" t="s">
        <v>963</v>
      </c>
      <c r="M143" s="64" t="s">
        <v>90</v>
      </c>
      <c r="N143" s="62" t="s">
        <v>24</v>
      </c>
      <c r="O143" s="65" t="s">
        <v>963</v>
      </c>
    </row>
    <row r="144" spans="1:15" ht="19.2" x14ac:dyDescent="0.3">
      <c r="A144" s="4">
        <v>739</v>
      </c>
      <c r="B144" s="59" t="s">
        <v>1090</v>
      </c>
      <c r="C144" s="60" t="s">
        <v>934</v>
      </c>
      <c r="D144" s="60" t="s">
        <v>931</v>
      </c>
      <c r="E144" s="60" t="s">
        <v>91</v>
      </c>
      <c r="F144" s="60" t="s">
        <v>91</v>
      </c>
      <c r="G144" s="60" t="s">
        <v>947</v>
      </c>
      <c r="H144" s="59" t="s">
        <v>461</v>
      </c>
      <c r="I144" s="59" t="s">
        <v>948</v>
      </c>
      <c r="J144" s="64" t="s">
        <v>90</v>
      </c>
      <c r="K144" s="63" t="s">
        <v>949</v>
      </c>
      <c r="L144" s="65" t="s">
        <v>963</v>
      </c>
      <c r="M144" s="64" t="s">
        <v>90</v>
      </c>
      <c r="N144" s="65" t="s">
        <v>963</v>
      </c>
      <c r="O144" s="65" t="s">
        <v>963</v>
      </c>
    </row>
    <row r="145" spans="1:15" ht="19.2" x14ac:dyDescent="0.3">
      <c r="A145" s="4">
        <v>740</v>
      </c>
      <c r="B145" s="59" t="s">
        <v>1091</v>
      </c>
      <c r="C145" s="60" t="s">
        <v>934</v>
      </c>
      <c r="D145" s="60" t="s">
        <v>931</v>
      </c>
      <c r="E145" s="60" t="s">
        <v>91</v>
      </c>
      <c r="F145" s="60" t="s">
        <v>91</v>
      </c>
      <c r="G145" s="60" t="s">
        <v>947</v>
      </c>
      <c r="H145" s="59" t="s">
        <v>246</v>
      </c>
      <c r="I145" s="59" t="s">
        <v>948</v>
      </c>
      <c r="J145" s="64" t="s">
        <v>90</v>
      </c>
      <c r="K145" s="63" t="s">
        <v>949</v>
      </c>
      <c r="L145" s="65" t="s">
        <v>963</v>
      </c>
      <c r="M145" s="64" t="s">
        <v>90</v>
      </c>
      <c r="N145" s="66" t="s">
        <v>977</v>
      </c>
      <c r="O145" s="65" t="s">
        <v>963</v>
      </c>
    </row>
    <row r="146" spans="1:15" ht="19.2" x14ac:dyDescent="0.3">
      <c r="A146" s="4">
        <v>741</v>
      </c>
      <c r="B146" s="59" t="s">
        <v>1092</v>
      </c>
      <c r="C146" s="60" t="s">
        <v>934</v>
      </c>
      <c r="D146" s="60" t="s">
        <v>931</v>
      </c>
      <c r="E146" s="60" t="s">
        <v>91</v>
      </c>
      <c r="F146" s="60" t="s">
        <v>91</v>
      </c>
      <c r="G146" s="60" t="s">
        <v>947</v>
      </c>
      <c r="H146" s="59" t="s">
        <v>210</v>
      </c>
      <c r="I146" s="59" t="s">
        <v>948</v>
      </c>
      <c r="J146" s="64" t="s">
        <v>90</v>
      </c>
      <c r="K146" s="63" t="s">
        <v>949</v>
      </c>
      <c r="L146" s="65" t="s">
        <v>963</v>
      </c>
      <c r="M146" s="64" t="s">
        <v>90</v>
      </c>
      <c r="N146" s="66" t="s">
        <v>977</v>
      </c>
      <c r="O146" s="65" t="s">
        <v>963</v>
      </c>
    </row>
    <row r="147" spans="1:15" ht="19.2" x14ac:dyDescent="0.3">
      <c r="A147" s="4">
        <v>619</v>
      </c>
      <c r="B147" s="59" t="s">
        <v>1093</v>
      </c>
      <c r="C147" s="60" t="s">
        <v>934</v>
      </c>
      <c r="D147" s="60" t="s">
        <v>931</v>
      </c>
      <c r="E147" s="60" t="s">
        <v>103</v>
      </c>
      <c r="F147" s="60" t="s">
        <v>103</v>
      </c>
      <c r="G147" s="60" t="s">
        <v>947</v>
      </c>
      <c r="H147" s="59" t="s">
        <v>102</v>
      </c>
      <c r="I147" s="59" t="s">
        <v>948</v>
      </c>
      <c r="J147" s="64" t="s">
        <v>90</v>
      </c>
      <c r="K147" s="62" t="s">
        <v>24</v>
      </c>
      <c r="L147" s="65" t="s">
        <v>963</v>
      </c>
      <c r="M147" s="64" t="s">
        <v>90</v>
      </c>
      <c r="N147" s="62" t="s">
        <v>24</v>
      </c>
      <c r="O147" s="65" t="s">
        <v>963</v>
      </c>
    </row>
    <row r="148" spans="1:15" ht="19.2" x14ac:dyDescent="0.3">
      <c r="A148" s="4">
        <v>744</v>
      </c>
      <c r="B148" s="59" t="s">
        <v>1094</v>
      </c>
      <c r="C148" s="60" t="s">
        <v>934</v>
      </c>
      <c r="D148" s="60" t="s">
        <v>931</v>
      </c>
      <c r="E148" s="60" t="s">
        <v>91</v>
      </c>
      <c r="F148" s="60" t="s">
        <v>91</v>
      </c>
      <c r="G148" s="60" t="s">
        <v>947</v>
      </c>
      <c r="H148" s="59" t="s">
        <v>89</v>
      </c>
      <c r="I148" s="59" t="s">
        <v>948</v>
      </c>
      <c r="J148" s="64" t="s">
        <v>90</v>
      </c>
      <c r="K148" s="63" t="s">
        <v>949</v>
      </c>
      <c r="L148" s="65" t="s">
        <v>963</v>
      </c>
      <c r="M148" s="64" t="s">
        <v>90</v>
      </c>
      <c r="N148" s="66" t="s">
        <v>977</v>
      </c>
      <c r="O148" s="65" t="s">
        <v>963</v>
      </c>
    </row>
    <row r="149" spans="1:15" ht="19.2" x14ac:dyDescent="0.3">
      <c r="A149" s="4">
        <v>620</v>
      </c>
      <c r="B149" s="59" t="s">
        <v>1095</v>
      </c>
      <c r="C149" s="60" t="s">
        <v>985</v>
      </c>
      <c r="D149" s="60" t="s">
        <v>985</v>
      </c>
      <c r="E149" s="60" t="s">
        <v>164</v>
      </c>
      <c r="F149" s="60" t="s">
        <v>164</v>
      </c>
      <c r="G149" s="60" t="s">
        <v>947</v>
      </c>
      <c r="H149" s="59" t="s">
        <v>163</v>
      </c>
      <c r="I149" s="59" t="s">
        <v>948</v>
      </c>
      <c r="J149" s="64" t="s">
        <v>90</v>
      </c>
      <c r="K149" s="65" t="s">
        <v>963</v>
      </c>
      <c r="L149" s="65" t="s">
        <v>963</v>
      </c>
      <c r="M149" s="64" t="s">
        <v>90</v>
      </c>
      <c r="N149" s="65" t="s">
        <v>963</v>
      </c>
      <c r="O149" s="65" t="s">
        <v>963</v>
      </c>
    </row>
    <row r="150" spans="1:15" ht="28.8" x14ac:dyDescent="0.3">
      <c r="A150" s="4">
        <v>664</v>
      </c>
      <c r="B150" s="59" t="s">
        <v>1096</v>
      </c>
      <c r="C150" s="60" t="s">
        <v>985</v>
      </c>
      <c r="D150" s="60" t="s">
        <v>985</v>
      </c>
      <c r="E150" s="60" t="s">
        <v>178</v>
      </c>
      <c r="F150" s="60" t="s">
        <v>178</v>
      </c>
      <c r="G150" s="60" t="s">
        <v>947</v>
      </c>
      <c r="H150" s="59" t="s">
        <v>180</v>
      </c>
      <c r="I150" s="59" t="s">
        <v>948</v>
      </c>
      <c r="J150" s="64" t="s">
        <v>90</v>
      </c>
      <c r="K150" s="62" t="s">
        <v>24</v>
      </c>
      <c r="L150" s="65" t="s">
        <v>963</v>
      </c>
      <c r="M150" s="64" t="s">
        <v>90</v>
      </c>
      <c r="N150" s="62" t="s">
        <v>24</v>
      </c>
      <c r="O150" s="65" t="s">
        <v>963</v>
      </c>
    </row>
    <row r="151" spans="1:15" ht="28.8" x14ac:dyDescent="0.3">
      <c r="A151" s="4">
        <v>668</v>
      </c>
      <c r="B151" s="59" t="s">
        <v>221</v>
      </c>
      <c r="C151" s="60" t="s">
        <v>985</v>
      </c>
      <c r="D151" s="60" t="s">
        <v>985</v>
      </c>
      <c r="E151" s="60" t="s">
        <v>178</v>
      </c>
      <c r="F151" s="60" t="s">
        <v>178</v>
      </c>
      <c r="G151" s="60" t="s">
        <v>947</v>
      </c>
      <c r="H151" s="59" t="s">
        <v>177</v>
      </c>
      <c r="I151" s="59" t="s">
        <v>948</v>
      </c>
      <c r="J151" s="64" t="s">
        <v>90</v>
      </c>
      <c r="K151" s="62" t="s">
        <v>24</v>
      </c>
      <c r="L151" s="65" t="s">
        <v>963</v>
      </c>
      <c r="M151" s="64" t="s">
        <v>90</v>
      </c>
      <c r="N151" s="62" t="s">
        <v>24</v>
      </c>
      <c r="O151" s="65" t="s">
        <v>963</v>
      </c>
    </row>
    <row r="152" spans="1:15" ht="67.2" x14ac:dyDescent="0.3">
      <c r="A152" s="4">
        <v>681</v>
      </c>
      <c r="B152" s="59" t="s">
        <v>1097</v>
      </c>
      <c r="C152" s="60" t="s">
        <v>985</v>
      </c>
      <c r="D152" s="60" t="s">
        <v>985</v>
      </c>
      <c r="E152" s="60" t="s">
        <v>178</v>
      </c>
      <c r="F152" s="60" t="s">
        <v>178</v>
      </c>
      <c r="G152" s="60" t="s">
        <v>947</v>
      </c>
      <c r="H152" s="59" t="s">
        <v>177</v>
      </c>
      <c r="I152" s="59" t="s">
        <v>948</v>
      </c>
      <c r="J152" s="64" t="s">
        <v>90</v>
      </c>
      <c r="K152" s="63" t="s">
        <v>949</v>
      </c>
      <c r="L152" s="66" t="s">
        <v>977</v>
      </c>
      <c r="M152" s="64" t="s">
        <v>90</v>
      </c>
      <c r="N152" s="66" t="s">
        <v>977</v>
      </c>
      <c r="O152" s="62" t="s">
        <v>24</v>
      </c>
    </row>
    <row r="153" spans="1:15" ht="28.8" x14ac:dyDescent="0.3">
      <c r="A153" s="4">
        <v>671</v>
      </c>
      <c r="B153" s="59" t="s">
        <v>303</v>
      </c>
      <c r="C153" s="60" t="s">
        <v>985</v>
      </c>
      <c r="D153" s="60" t="s">
        <v>985</v>
      </c>
      <c r="E153" s="60" t="s">
        <v>178</v>
      </c>
      <c r="F153" s="60" t="s">
        <v>178</v>
      </c>
      <c r="G153" s="60" t="s">
        <v>947</v>
      </c>
      <c r="H153" s="59" t="s">
        <v>180</v>
      </c>
      <c r="I153" s="59" t="s">
        <v>948</v>
      </c>
      <c r="J153" s="64" t="s">
        <v>90</v>
      </c>
      <c r="K153" s="62" t="s">
        <v>24</v>
      </c>
      <c r="L153" s="65" t="s">
        <v>963</v>
      </c>
      <c r="M153" s="64" t="s">
        <v>90</v>
      </c>
      <c r="N153" s="62" t="s">
        <v>24</v>
      </c>
      <c r="O153" s="65" t="s">
        <v>963</v>
      </c>
    </row>
    <row r="154" spans="1:15" ht="19.2" x14ac:dyDescent="0.3">
      <c r="A154" s="4">
        <v>663</v>
      </c>
      <c r="B154" s="59" t="s">
        <v>308</v>
      </c>
      <c r="C154" s="60" t="s">
        <v>985</v>
      </c>
      <c r="D154" s="60" t="s">
        <v>985</v>
      </c>
      <c r="E154" s="60" t="s">
        <v>178</v>
      </c>
      <c r="F154" s="60" t="s">
        <v>178</v>
      </c>
      <c r="G154" s="60" t="s">
        <v>947</v>
      </c>
      <c r="H154" s="59" t="s">
        <v>180</v>
      </c>
      <c r="I154" s="59" t="s">
        <v>948</v>
      </c>
      <c r="J154" s="64" t="s">
        <v>90</v>
      </c>
      <c r="K154" s="66" t="s">
        <v>977</v>
      </c>
      <c r="L154" s="65" t="s">
        <v>963</v>
      </c>
      <c r="M154" s="64" t="s">
        <v>90</v>
      </c>
      <c r="N154" s="62" t="s">
        <v>24</v>
      </c>
      <c r="O154" s="65" t="s">
        <v>963</v>
      </c>
    </row>
    <row r="155" spans="1:15" ht="38.4" x14ac:dyDescent="0.3">
      <c r="A155" s="4">
        <v>669</v>
      </c>
      <c r="B155" s="59" t="s">
        <v>1098</v>
      </c>
      <c r="C155" s="60" t="s">
        <v>985</v>
      </c>
      <c r="D155" s="60" t="s">
        <v>985</v>
      </c>
      <c r="E155" s="60" t="s">
        <v>178</v>
      </c>
      <c r="F155" s="60" t="s">
        <v>178</v>
      </c>
      <c r="G155" s="60" t="s">
        <v>947</v>
      </c>
      <c r="H155" s="59" t="s">
        <v>180</v>
      </c>
      <c r="I155" s="59" t="s">
        <v>948</v>
      </c>
      <c r="J155" s="64" t="s">
        <v>90</v>
      </c>
      <c r="K155" s="62" t="s">
        <v>24</v>
      </c>
      <c r="L155" s="65" t="s">
        <v>963</v>
      </c>
      <c r="M155" s="64" t="s">
        <v>90</v>
      </c>
      <c r="N155" s="62" t="s">
        <v>24</v>
      </c>
      <c r="O155" s="65" t="s">
        <v>963</v>
      </c>
    </row>
    <row r="156" spans="1:15" ht="38.4" x14ac:dyDescent="0.3">
      <c r="A156" s="4">
        <v>678</v>
      </c>
      <c r="B156" s="59" t="s">
        <v>313</v>
      </c>
      <c r="C156" s="60" t="s">
        <v>985</v>
      </c>
      <c r="D156" s="60" t="s">
        <v>985</v>
      </c>
      <c r="E156" s="60" t="s">
        <v>178</v>
      </c>
      <c r="F156" s="60" t="s">
        <v>178</v>
      </c>
      <c r="G156" s="60" t="s">
        <v>947</v>
      </c>
      <c r="H156" s="59" t="s">
        <v>180</v>
      </c>
      <c r="I156" s="59" t="s">
        <v>948</v>
      </c>
      <c r="J156" s="64" t="s">
        <v>90</v>
      </c>
      <c r="K156" s="65" t="s">
        <v>963</v>
      </c>
      <c r="L156" s="65" t="s">
        <v>963</v>
      </c>
      <c r="M156" s="64" t="s">
        <v>90</v>
      </c>
      <c r="N156" s="65" t="s">
        <v>963</v>
      </c>
      <c r="O156" s="65" t="s">
        <v>963</v>
      </c>
    </row>
    <row r="157" spans="1:15" ht="28.8" x14ac:dyDescent="0.3">
      <c r="A157" s="4">
        <v>672</v>
      </c>
      <c r="B157" s="59" t="s">
        <v>314</v>
      </c>
      <c r="C157" s="60" t="s">
        <v>985</v>
      </c>
      <c r="D157" s="60" t="s">
        <v>985</v>
      </c>
      <c r="E157" s="60" t="s">
        <v>178</v>
      </c>
      <c r="F157" s="60" t="s">
        <v>178</v>
      </c>
      <c r="G157" s="60" t="s">
        <v>947</v>
      </c>
      <c r="H157" s="59" t="s">
        <v>180</v>
      </c>
      <c r="I157" s="59" t="s">
        <v>948</v>
      </c>
      <c r="J157" s="64" t="s">
        <v>90</v>
      </c>
      <c r="K157" s="65" t="s">
        <v>963</v>
      </c>
      <c r="L157" s="65" t="s">
        <v>963</v>
      </c>
      <c r="M157" s="64" t="s">
        <v>90</v>
      </c>
      <c r="N157" s="65" t="s">
        <v>963</v>
      </c>
      <c r="O157" s="65" t="s">
        <v>963</v>
      </c>
    </row>
    <row r="158" spans="1:15" ht="38.4" x14ac:dyDescent="0.3">
      <c r="A158" s="4">
        <v>673</v>
      </c>
      <c r="B158" s="59" t="s">
        <v>315</v>
      </c>
      <c r="C158" s="60" t="s">
        <v>985</v>
      </c>
      <c r="D158" s="60" t="s">
        <v>985</v>
      </c>
      <c r="E158" s="60" t="s">
        <v>178</v>
      </c>
      <c r="F158" s="60" t="s">
        <v>178</v>
      </c>
      <c r="G158" s="60" t="s">
        <v>947</v>
      </c>
      <c r="H158" s="59" t="s">
        <v>180</v>
      </c>
      <c r="I158" s="59" t="s">
        <v>962</v>
      </c>
      <c r="J158" s="64" t="s">
        <v>90</v>
      </c>
      <c r="K158" s="62" t="s">
        <v>24</v>
      </c>
      <c r="L158" s="65" t="s">
        <v>963</v>
      </c>
      <c r="M158" s="67" t="s">
        <v>107</v>
      </c>
      <c r="N158" s="62" t="s">
        <v>24</v>
      </c>
      <c r="O158" s="65" t="s">
        <v>963</v>
      </c>
    </row>
    <row r="159" spans="1:15" ht="19.2" x14ac:dyDescent="0.3">
      <c r="A159" s="4">
        <v>675</v>
      </c>
      <c r="B159" s="59" t="s">
        <v>316</v>
      </c>
      <c r="C159" s="60" t="s">
        <v>985</v>
      </c>
      <c r="D159" s="60" t="s">
        <v>985</v>
      </c>
      <c r="E159" s="60" t="s">
        <v>178</v>
      </c>
      <c r="F159" s="60" t="s">
        <v>178</v>
      </c>
      <c r="G159" s="60" t="s">
        <v>947</v>
      </c>
      <c r="H159" s="59" t="s">
        <v>180</v>
      </c>
      <c r="I159" s="59" t="s">
        <v>948</v>
      </c>
      <c r="J159" s="64" t="s">
        <v>90</v>
      </c>
      <c r="K159" s="62" t="s">
        <v>24</v>
      </c>
      <c r="L159" s="65" t="s">
        <v>963</v>
      </c>
      <c r="M159" s="64" t="s">
        <v>90</v>
      </c>
      <c r="N159" s="63" t="s">
        <v>949</v>
      </c>
      <c r="O159" s="65" t="s">
        <v>963</v>
      </c>
    </row>
    <row r="160" spans="1:15" ht="28.8" x14ac:dyDescent="0.3">
      <c r="A160" s="4">
        <v>679</v>
      </c>
      <c r="B160" s="59" t="s">
        <v>381</v>
      </c>
      <c r="C160" s="60" t="s">
        <v>985</v>
      </c>
      <c r="D160" s="60" t="s">
        <v>985</v>
      </c>
      <c r="E160" s="60" t="s">
        <v>178</v>
      </c>
      <c r="F160" s="60" t="s">
        <v>178</v>
      </c>
      <c r="G160" s="60" t="s">
        <v>947</v>
      </c>
      <c r="H160" s="59" t="s">
        <v>180</v>
      </c>
      <c r="I160" s="59" t="s">
        <v>948</v>
      </c>
      <c r="J160" s="64" t="s">
        <v>90</v>
      </c>
      <c r="K160" s="65" t="s">
        <v>963</v>
      </c>
      <c r="L160" s="65" t="s">
        <v>963</v>
      </c>
      <c r="M160" s="64" t="s">
        <v>90</v>
      </c>
      <c r="N160" s="65" t="s">
        <v>963</v>
      </c>
      <c r="O160" s="65" t="s">
        <v>963</v>
      </c>
    </row>
    <row r="161" spans="1:15" ht="28.8" x14ac:dyDescent="0.3">
      <c r="A161" s="4">
        <v>682</v>
      </c>
      <c r="B161" s="59" t="s">
        <v>449</v>
      </c>
      <c r="C161" s="60" t="s">
        <v>985</v>
      </c>
      <c r="D161" s="60" t="s">
        <v>985</v>
      </c>
      <c r="E161" s="60" t="s">
        <v>178</v>
      </c>
      <c r="F161" s="60" t="s">
        <v>178</v>
      </c>
      <c r="G161" s="60" t="s">
        <v>947</v>
      </c>
      <c r="H161" s="59" t="s">
        <v>180</v>
      </c>
      <c r="I161" s="59" t="s">
        <v>948</v>
      </c>
      <c r="J161" s="64" t="s">
        <v>90</v>
      </c>
      <c r="K161" s="65" t="s">
        <v>963</v>
      </c>
      <c r="L161" s="65" t="s">
        <v>963</v>
      </c>
      <c r="M161" s="64" t="s">
        <v>90</v>
      </c>
      <c r="N161" s="66" t="s">
        <v>977</v>
      </c>
      <c r="O161" s="65" t="s">
        <v>963</v>
      </c>
    </row>
    <row r="162" spans="1:15" ht="28.8" x14ac:dyDescent="0.3">
      <c r="A162" s="4">
        <v>1562</v>
      </c>
      <c r="B162" s="59" t="s">
        <v>525</v>
      </c>
      <c r="C162" s="60" t="s">
        <v>985</v>
      </c>
      <c r="D162" s="60" t="s">
        <v>985</v>
      </c>
      <c r="E162" s="60" t="s">
        <v>91</v>
      </c>
      <c r="F162" s="60" t="s">
        <v>91</v>
      </c>
      <c r="G162" s="60" t="s">
        <v>947</v>
      </c>
      <c r="H162" s="59" t="s">
        <v>246</v>
      </c>
      <c r="I162" s="59" t="s">
        <v>948</v>
      </c>
      <c r="J162" s="64" t="s">
        <v>90</v>
      </c>
      <c r="K162" s="62" t="s">
        <v>24</v>
      </c>
      <c r="L162" s="65" t="s">
        <v>963</v>
      </c>
      <c r="M162" s="64" t="s">
        <v>90</v>
      </c>
      <c r="N162" s="62" t="s">
        <v>24</v>
      </c>
      <c r="O162" s="66" t="s">
        <v>977</v>
      </c>
    </row>
    <row r="163" spans="1:15" ht="19.2" x14ac:dyDescent="0.3">
      <c r="A163" s="4">
        <v>746</v>
      </c>
      <c r="B163" s="59" t="s">
        <v>1099</v>
      </c>
      <c r="C163" s="60" t="s">
        <v>985</v>
      </c>
      <c r="D163" s="60" t="s">
        <v>985</v>
      </c>
      <c r="E163" s="60" t="s">
        <v>91</v>
      </c>
      <c r="F163" s="60" t="s">
        <v>91</v>
      </c>
      <c r="G163" s="60" t="s">
        <v>947</v>
      </c>
      <c r="H163" s="59" t="s">
        <v>110</v>
      </c>
      <c r="I163" s="59" t="s">
        <v>948</v>
      </c>
      <c r="J163" s="64" t="s">
        <v>90</v>
      </c>
      <c r="K163" s="62" t="s">
        <v>24</v>
      </c>
      <c r="L163" s="65" t="s">
        <v>963</v>
      </c>
      <c r="M163" s="64" t="s">
        <v>90</v>
      </c>
      <c r="N163" s="62" t="s">
        <v>24</v>
      </c>
      <c r="O163" s="65" t="s">
        <v>963</v>
      </c>
    </row>
    <row r="164" spans="1:15" ht="19.2" x14ac:dyDescent="0.3">
      <c r="A164" s="4">
        <v>573</v>
      </c>
      <c r="B164" s="59" t="s">
        <v>148</v>
      </c>
      <c r="C164" s="60" t="s">
        <v>934</v>
      </c>
      <c r="D164" s="60" t="s">
        <v>933</v>
      </c>
      <c r="E164" s="60" t="s">
        <v>103</v>
      </c>
      <c r="F164" s="60" t="s">
        <v>103</v>
      </c>
      <c r="G164" s="60" t="s">
        <v>947</v>
      </c>
      <c r="H164" s="59" t="s">
        <v>148</v>
      </c>
      <c r="I164" s="59" t="s">
        <v>987</v>
      </c>
      <c r="J164" s="67" t="s">
        <v>107</v>
      </c>
      <c r="K164" s="65" t="s">
        <v>963</v>
      </c>
      <c r="L164" s="65" t="s">
        <v>963</v>
      </c>
      <c r="M164" s="64" t="s">
        <v>90</v>
      </c>
      <c r="N164" s="65" t="s">
        <v>963</v>
      </c>
      <c r="O164" s="65" t="s">
        <v>963</v>
      </c>
    </row>
    <row r="165" spans="1:15" ht="28.8" x14ac:dyDescent="0.3">
      <c r="A165" s="4">
        <v>807</v>
      </c>
      <c r="B165" s="59" t="s">
        <v>1100</v>
      </c>
      <c r="C165" s="60" t="s">
        <v>934</v>
      </c>
      <c r="D165" s="60" t="s">
        <v>933</v>
      </c>
      <c r="E165" s="60" t="s">
        <v>178</v>
      </c>
      <c r="F165" s="60" t="s">
        <v>178</v>
      </c>
      <c r="G165" s="60" t="s">
        <v>947</v>
      </c>
      <c r="H165" s="59" t="s">
        <v>189</v>
      </c>
      <c r="I165" s="59" t="s">
        <v>962</v>
      </c>
      <c r="J165" s="67" t="s">
        <v>107</v>
      </c>
      <c r="K165" s="65" t="s">
        <v>963</v>
      </c>
      <c r="L165" s="65" t="s">
        <v>963</v>
      </c>
      <c r="M165" s="68" t="s">
        <v>233</v>
      </c>
      <c r="N165" s="65" t="s">
        <v>963</v>
      </c>
      <c r="O165" s="65" t="s">
        <v>963</v>
      </c>
    </row>
    <row r="166" spans="1:15" ht="19.2" x14ac:dyDescent="0.3">
      <c r="A166" s="4">
        <v>629</v>
      </c>
      <c r="B166" s="59" t="s">
        <v>1101</v>
      </c>
      <c r="C166" s="60" t="s">
        <v>934</v>
      </c>
      <c r="D166" s="60" t="s">
        <v>933</v>
      </c>
      <c r="E166" s="60" t="s">
        <v>164</v>
      </c>
      <c r="F166" s="60" t="s">
        <v>164</v>
      </c>
      <c r="G166" s="60" t="s">
        <v>947</v>
      </c>
      <c r="H166" s="59" t="s">
        <v>163</v>
      </c>
      <c r="I166" s="59" t="s">
        <v>948</v>
      </c>
      <c r="J166" s="67" t="s">
        <v>107</v>
      </c>
      <c r="K166" s="65" t="s">
        <v>963</v>
      </c>
      <c r="L166" s="65" t="s">
        <v>963</v>
      </c>
      <c r="M166" s="67" t="s">
        <v>107</v>
      </c>
      <c r="N166" s="65" t="s">
        <v>963</v>
      </c>
      <c r="O166" s="65" t="s">
        <v>963</v>
      </c>
    </row>
    <row r="167" spans="1:15" ht="19.2" x14ac:dyDescent="0.3">
      <c r="A167" s="4">
        <v>685</v>
      </c>
      <c r="B167" s="59" t="s">
        <v>1102</v>
      </c>
      <c r="C167" s="60" t="s">
        <v>934</v>
      </c>
      <c r="D167" s="60" t="s">
        <v>932</v>
      </c>
      <c r="E167" s="60" t="s">
        <v>91</v>
      </c>
      <c r="F167" s="60" t="s">
        <v>91</v>
      </c>
      <c r="G167" s="60" t="s">
        <v>947</v>
      </c>
      <c r="H167" s="59" t="s">
        <v>110</v>
      </c>
      <c r="I167" s="59" t="s">
        <v>948</v>
      </c>
      <c r="J167" s="67" t="s">
        <v>107</v>
      </c>
      <c r="K167" s="65" t="s">
        <v>963</v>
      </c>
      <c r="L167" s="65" t="s">
        <v>963</v>
      </c>
      <c r="M167" s="67" t="s">
        <v>107</v>
      </c>
      <c r="N167" s="65" t="s">
        <v>963</v>
      </c>
      <c r="O167" s="65" t="s">
        <v>963</v>
      </c>
    </row>
    <row r="168" spans="1:15" ht="19.2" x14ac:dyDescent="0.3">
      <c r="A168" s="4">
        <v>808</v>
      </c>
      <c r="B168" s="59" t="s">
        <v>1103</v>
      </c>
      <c r="C168" s="60" t="s">
        <v>934</v>
      </c>
      <c r="D168" s="60" t="s">
        <v>932</v>
      </c>
      <c r="E168" s="60" t="s">
        <v>143</v>
      </c>
      <c r="F168" s="60" t="s">
        <v>143</v>
      </c>
      <c r="G168" s="60" t="s">
        <v>947</v>
      </c>
      <c r="H168" s="59" t="s">
        <v>142</v>
      </c>
      <c r="I168" s="59" t="s">
        <v>948</v>
      </c>
      <c r="J168" s="67" t="s">
        <v>107</v>
      </c>
      <c r="K168" s="65" t="s">
        <v>963</v>
      </c>
      <c r="L168" s="65" t="s">
        <v>963</v>
      </c>
      <c r="M168" s="67" t="s">
        <v>107</v>
      </c>
      <c r="N168" s="65" t="s">
        <v>963</v>
      </c>
      <c r="O168" s="65" t="s">
        <v>963</v>
      </c>
    </row>
    <row r="169" spans="1:15" ht="19.2" x14ac:dyDescent="0.3">
      <c r="A169" s="4">
        <v>577</v>
      </c>
      <c r="B169" s="59" t="s">
        <v>1104</v>
      </c>
      <c r="C169" s="60" t="s">
        <v>934</v>
      </c>
      <c r="D169" s="60" t="s">
        <v>932</v>
      </c>
      <c r="E169" s="60" t="s">
        <v>103</v>
      </c>
      <c r="F169" s="60" t="s">
        <v>103</v>
      </c>
      <c r="G169" s="60" t="s">
        <v>947</v>
      </c>
      <c r="H169" s="59" t="s">
        <v>172</v>
      </c>
      <c r="I169" s="59" t="s">
        <v>948</v>
      </c>
      <c r="J169" s="67" t="s">
        <v>107</v>
      </c>
      <c r="K169" s="65" t="s">
        <v>963</v>
      </c>
      <c r="L169" s="65" t="s">
        <v>963</v>
      </c>
      <c r="M169" s="67" t="s">
        <v>107</v>
      </c>
      <c r="N169" s="65" t="s">
        <v>963</v>
      </c>
      <c r="O169" s="65" t="s">
        <v>963</v>
      </c>
    </row>
    <row r="170" spans="1:15" ht="28.8" x14ac:dyDescent="0.3">
      <c r="A170" s="4">
        <v>812</v>
      </c>
      <c r="B170" s="59" t="s">
        <v>1105</v>
      </c>
      <c r="C170" s="60" t="s">
        <v>934</v>
      </c>
      <c r="D170" s="60" t="s">
        <v>932</v>
      </c>
      <c r="E170" s="60" t="s">
        <v>143</v>
      </c>
      <c r="F170" s="60" t="s">
        <v>143</v>
      </c>
      <c r="G170" s="60" t="s">
        <v>947</v>
      </c>
      <c r="H170" s="59" t="s">
        <v>218</v>
      </c>
      <c r="I170" s="59" t="s">
        <v>948</v>
      </c>
      <c r="J170" s="67" t="s">
        <v>107</v>
      </c>
      <c r="K170" s="65" t="s">
        <v>963</v>
      </c>
      <c r="L170" s="65" t="s">
        <v>963</v>
      </c>
      <c r="M170" s="67" t="s">
        <v>107</v>
      </c>
      <c r="N170" s="65" t="s">
        <v>963</v>
      </c>
      <c r="O170" s="65" t="s">
        <v>963</v>
      </c>
    </row>
    <row r="171" spans="1:15" ht="19.2" x14ac:dyDescent="0.3">
      <c r="A171" s="4">
        <v>624</v>
      </c>
      <c r="B171" s="59" t="s">
        <v>1106</v>
      </c>
      <c r="C171" s="60" t="s">
        <v>934</v>
      </c>
      <c r="D171" s="60" t="s">
        <v>932</v>
      </c>
      <c r="E171" s="60" t="s">
        <v>164</v>
      </c>
      <c r="F171" s="60" t="s">
        <v>164</v>
      </c>
      <c r="G171" s="60" t="s">
        <v>947</v>
      </c>
      <c r="H171" s="59" t="s">
        <v>256</v>
      </c>
      <c r="I171" s="59" t="s">
        <v>948</v>
      </c>
      <c r="J171" s="67" t="s">
        <v>107</v>
      </c>
      <c r="K171" s="63" t="s">
        <v>949</v>
      </c>
      <c r="L171" s="65" t="s">
        <v>963</v>
      </c>
      <c r="M171" s="67" t="s">
        <v>107</v>
      </c>
      <c r="N171" s="66" t="s">
        <v>977</v>
      </c>
      <c r="O171" s="65" t="s">
        <v>963</v>
      </c>
    </row>
    <row r="172" spans="1:15" ht="19.2" x14ac:dyDescent="0.3">
      <c r="A172" s="4">
        <v>771</v>
      </c>
      <c r="B172" s="59" t="s">
        <v>1107</v>
      </c>
      <c r="C172" s="60" t="s">
        <v>934</v>
      </c>
      <c r="D172" s="60" t="s">
        <v>932</v>
      </c>
      <c r="E172" s="60" t="s">
        <v>117</v>
      </c>
      <c r="F172" s="60" t="s">
        <v>117</v>
      </c>
      <c r="G172" s="60" t="s">
        <v>947</v>
      </c>
      <c r="H172" s="59" t="s">
        <v>116</v>
      </c>
      <c r="I172" s="59" t="s">
        <v>962</v>
      </c>
      <c r="J172" s="67" t="s">
        <v>107</v>
      </c>
      <c r="K172" s="65" t="s">
        <v>963</v>
      </c>
      <c r="L172" s="65" t="s">
        <v>963</v>
      </c>
      <c r="M172" s="69" t="s">
        <v>82</v>
      </c>
      <c r="N172" s="65" t="s">
        <v>963</v>
      </c>
      <c r="O172" s="65" t="s">
        <v>963</v>
      </c>
    </row>
    <row r="173" spans="1:15" ht="28.8" x14ac:dyDescent="0.3">
      <c r="A173" s="4">
        <v>826</v>
      </c>
      <c r="B173" s="59" t="s">
        <v>1108</v>
      </c>
      <c r="C173" s="60" t="s">
        <v>934</v>
      </c>
      <c r="D173" s="60" t="s">
        <v>932</v>
      </c>
      <c r="E173" s="60" t="s">
        <v>143</v>
      </c>
      <c r="F173" s="60" t="s">
        <v>143</v>
      </c>
      <c r="G173" s="60" t="s">
        <v>947</v>
      </c>
      <c r="H173" s="59" t="s">
        <v>204</v>
      </c>
      <c r="I173" s="59" t="s">
        <v>962</v>
      </c>
      <c r="J173" s="67" t="s">
        <v>107</v>
      </c>
      <c r="K173" s="65" t="s">
        <v>963</v>
      </c>
      <c r="L173" s="65" t="s">
        <v>963</v>
      </c>
      <c r="M173" s="68" t="s">
        <v>233</v>
      </c>
      <c r="N173" s="65" t="s">
        <v>963</v>
      </c>
      <c r="O173" s="65" t="s">
        <v>963</v>
      </c>
    </row>
    <row r="174" spans="1:15" ht="19.2" x14ac:dyDescent="0.3">
      <c r="A174" s="4">
        <v>760</v>
      </c>
      <c r="B174" s="59" t="s">
        <v>1109</v>
      </c>
      <c r="C174" s="60" t="s">
        <v>934</v>
      </c>
      <c r="D174" s="60" t="s">
        <v>932</v>
      </c>
      <c r="E174" s="60" t="s">
        <v>117</v>
      </c>
      <c r="F174" s="60" t="s">
        <v>117</v>
      </c>
      <c r="G174" s="60" t="s">
        <v>947</v>
      </c>
      <c r="H174" s="59" t="s">
        <v>225</v>
      </c>
      <c r="I174" s="59" t="s">
        <v>948</v>
      </c>
      <c r="J174" s="67" t="s">
        <v>107</v>
      </c>
      <c r="K174" s="65" t="s">
        <v>963</v>
      </c>
      <c r="L174" s="65" t="s">
        <v>963</v>
      </c>
      <c r="M174" s="67" t="s">
        <v>107</v>
      </c>
      <c r="N174" s="65" t="s">
        <v>963</v>
      </c>
      <c r="O174" s="65" t="s">
        <v>963</v>
      </c>
    </row>
    <row r="175" spans="1:15" ht="19.2" x14ac:dyDescent="0.3">
      <c r="A175" s="4">
        <v>734</v>
      </c>
      <c r="B175" s="59" t="s">
        <v>1110</v>
      </c>
      <c r="C175" s="60" t="s">
        <v>934</v>
      </c>
      <c r="D175" s="60" t="s">
        <v>932</v>
      </c>
      <c r="E175" s="60" t="s">
        <v>91</v>
      </c>
      <c r="F175" s="60" t="s">
        <v>91</v>
      </c>
      <c r="G175" s="60" t="s">
        <v>947</v>
      </c>
      <c r="H175" s="59" t="s">
        <v>132</v>
      </c>
      <c r="I175" s="59" t="s">
        <v>962</v>
      </c>
      <c r="J175" s="67" t="s">
        <v>107</v>
      </c>
      <c r="K175" s="65" t="s">
        <v>963</v>
      </c>
      <c r="L175" s="65" t="s">
        <v>963</v>
      </c>
      <c r="M175" s="69" t="s">
        <v>82</v>
      </c>
      <c r="N175" s="65" t="s">
        <v>963</v>
      </c>
      <c r="O175" s="65" t="s">
        <v>963</v>
      </c>
    </row>
    <row r="176" spans="1:15" ht="19.2" x14ac:dyDescent="0.3">
      <c r="A176" s="4">
        <v>745</v>
      </c>
      <c r="B176" s="59" t="s">
        <v>1111</v>
      </c>
      <c r="C176" s="60" t="s">
        <v>934</v>
      </c>
      <c r="D176" s="60" t="s">
        <v>932</v>
      </c>
      <c r="E176" s="60" t="s">
        <v>91</v>
      </c>
      <c r="F176" s="60" t="s">
        <v>91</v>
      </c>
      <c r="G176" s="60" t="s">
        <v>947</v>
      </c>
      <c r="H176" s="59" t="s">
        <v>99</v>
      </c>
      <c r="I176" s="59" t="s">
        <v>948</v>
      </c>
      <c r="J176" s="67" t="s">
        <v>107</v>
      </c>
      <c r="K176" s="63" t="s">
        <v>949</v>
      </c>
      <c r="L176" s="65" t="s">
        <v>963</v>
      </c>
      <c r="M176" s="67" t="s">
        <v>107</v>
      </c>
      <c r="N176" s="65" t="s">
        <v>963</v>
      </c>
      <c r="O176" s="65" t="s">
        <v>963</v>
      </c>
    </row>
    <row r="177" spans="1:15" ht="19.2" x14ac:dyDescent="0.3">
      <c r="A177" s="4">
        <v>779</v>
      </c>
      <c r="B177" s="59" t="s">
        <v>1112</v>
      </c>
      <c r="C177" s="60" t="s">
        <v>934</v>
      </c>
      <c r="D177" s="60" t="s">
        <v>932</v>
      </c>
      <c r="E177" s="60" t="s">
        <v>117</v>
      </c>
      <c r="F177" s="60" t="s">
        <v>117</v>
      </c>
      <c r="G177" s="60" t="s">
        <v>947</v>
      </c>
      <c r="H177" s="59" t="s">
        <v>192</v>
      </c>
      <c r="I177" s="59" t="s">
        <v>948</v>
      </c>
      <c r="J177" s="67" t="s">
        <v>107</v>
      </c>
      <c r="K177" s="65" t="s">
        <v>963</v>
      </c>
      <c r="L177" s="65" t="s">
        <v>963</v>
      </c>
      <c r="M177" s="67" t="s">
        <v>107</v>
      </c>
      <c r="N177" s="65" t="s">
        <v>963</v>
      </c>
      <c r="O177" s="65" t="s">
        <v>963</v>
      </c>
    </row>
    <row r="178" spans="1:15" ht="19.2" x14ac:dyDescent="0.3">
      <c r="A178" s="4">
        <v>567</v>
      </c>
      <c r="B178" s="59" t="s">
        <v>1113</v>
      </c>
      <c r="C178" s="60" t="s">
        <v>934</v>
      </c>
      <c r="D178" s="60" t="s">
        <v>931</v>
      </c>
      <c r="E178" s="60" t="s">
        <v>103</v>
      </c>
      <c r="F178" s="60" t="s">
        <v>103</v>
      </c>
      <c r="G178" s="60" t="s">
        <v>947</v>
      </c>
      <c r="H178" s="59" t="s">
        <v>106</v>
      </c>
      <c r="I178" s="59" t="s">
        <v>987</v>
      </c>
      <c r="J178" s="67" t="s">
        <v>107</v>
      </c>
      <c r="K178" s="65" t="s">
        <v>963</v>
      </c>
      <c r="L178" s="65" t="s">
        <v>963</v>
      </c>
      <c r="M178" s="64" t="s">
        <v>90</v>
      </c>
      <c r="N178" s="65" t="s">
        <v>963</v>
      </c>
      <c r="O178" s="65" t="s">
        <v>963</v>
      </c>
    </row>
    <row r="179" spans="1:15" ht="19.2" x14ac:dyDescent="0.3">
      <c r="A179" s="4">
        <v>751</v>
      </c>
      <c r="B179" s="59" t="s">
        <v>1114</v>
      </c>
      <c r="C179" s="60" t="s">
        <v>934</v>
      </c>
      <c r="D179" s="60" t="s">
        <v>931</v>
      </c>
      <c r="E179" s="60" t="s">
        <v>117</v>
      </c>
      <c r="F179" s="60" t="s">
        <v>117</v>
      </c>
      <c r="G179" s="60" t="s">
        <v>947</v>
      </c>
      <c r="H179" s="59" t="s">
        <v>116</v>
      </c>
      <c r="I179" s="59" t="s">
        <v>948</v>
      </c>
      <c r="J179" s="67" t="s">
        <v>107</v>
      </c>
      <c r="K179" s="65" t="s">
        <v>963</v>
      </c>
      <c r="L179" s="65" t="s">
        <v>963</v>
      </c>
      <c r="M179" s="67" t="s">
        <v>107</v>
      </c>
      <c r="N179" s="65" t="s">
        <v>963</v>
      </c>
      <c r="O179" s="65" t="s">
        <v>963</v>
      </c>
    </row>
    <row r="180" spans="1:15" ht="19.2" x14ac:dyDescent="0.3">
      <c r="A180" s="4">
        <v>876</v>
      </c>
      <c r="B180" s="59" t="s">
        <v>1115</v>
      </c>
      <c r="C180" s="60" t="s">
        <v>934</v>
      </c>
      <c r="D180" s="60" t="s">
        <v>931</v>
      </c>
      <c r="E180" s="60" t="s">
        <v>121</v>
      </c>
      <c r="F180" s="60" t="s">
        <v>121</v>
      </c>
      <c r="G180" s="60" t="s">
        <v>947</v>
      </c>
      <c r="H180" s="59" t="s">
        <v>120</v>
      </c>
      <c r="I180" s="59" t="s">
        <v>948</v>
      </c>
      <c r="J180" s="67" t="s">
        <v>107</v>
      </c>
      <c r="K180" s="65" t="s">
        <v>963</v>
      </c>
      <c r="L180" s="65" t="s">
        <v>963</v>
      </c>
      <c r="M180" s="67" t="s">
        <v>107</v>
      </c>
      <c r="N180" s="65" t="s">
        <v>963</v>
      </c>
      <c r="O180" s="65" t="s">
        <v>963</v>
      </c>
    </row>
    <row r="181" spans="1:15" x14ac:dyDescent="0.3">
      <c r="A181" s="4">
        <v>752</v>
      </c>
      <c r="B181" s="59" t="s">
        <v>1116</v>
      </c>
      <c r="C181" s="60" t="s">
        <v>934</v>
      </c>
      <c r="D181" s="60" t="s">
        <v>931</v>
      </c>
      <c r="E181" s="60" t="s">
        <v>117</v>
      </c>
      <c r="F181" s="60" t="s">
        <v>117</v>
      </c>
      <c r="G181" s="60" t="s">
        <v>947</v>
      </c>
      <c r="H181" s="59" t="s">
        <v>125</v>
      </c>
      <c r="I181" s="59" t="s">
        <v>948</v>
      </c>
      <c r="J181" s="67" t="s">
        <v>107</v>
      </c>
      <c r="K181" s="63" t="s">
        <v>949</v>
      </c>
      <c r="L181" s="65" t="s">
        <v>963</v>
      </c>
      <c r="M181" s="67" t="s">
        <v>107</v>
      </c>
      <c r="N181" s="65" t="s">
        <v>963</v>
      </c>
      <c r="O181" s="65" t="s">
        <v>963</v>
      </c>
    </row>
    <row r="182" spans="1:15" ht="19.2" x14ac:dyDescent="0.3">
      <c r="A182" s="4">
        <v>753</v>
      </c>
      <c r="B182" s="59" t="s">
        <v>1117</v>
      </c>
      <c r="C182" s="60" t="s">
        <v>934</v>
      </c>
      <c r="D182" s="60" t="s">
        <v>931</v>
      </c>
      <c r="E182" s="60" t="s">
        <v>117</v>
      </c>
      <c r="F182" s="60" t="s">
        <v>117</v>
      </c>
      <c r="G182" s="60" t="s">
        <v>947</v>
      </c>
      <c r="H182" s="59" t="s">
        <v>137</v>
      </c>
      <c r="I182" s="59" t="s">
        <v>987</v>
      </c>
      <c r="J182" s="67" t="s">
        <v>107</v>
      </c>
      <c r="K182" s="66" t="s">
        <v>977</v>
      </c>
      <c r="L182" s="65" t="s">
        <v>963</v>
      </c>
      <c r="M182" s="64" t="s">
        <v>90</v>
      </c>
      <c r="N182" s="62" t="s">
        <v>24</v>
      </c>
      <c r="O182" s="65" t="s">
        <v>963</v>
      </c>
    </row>
    <row r="183" spans="1:15" ht="19.2" x14ac:dyDescent="0.3">
      <c r="A183" s="4">
        <v>782</v>
      </c>
      <c r="B183" s="59" t="s">
        <v>1118</v>
      </c>
      <c r="C183" s="60" t="s">
        <v>934</v>
      </c>
      <c r="D183" s="60" t="s">
        <v>931</v>
      </c>
      <c r="E183" s="60" t="s">
        <v>151</v>
      </c>
      <c r="F183" s="60" t="s">
        <v>151</v>
      </c>
      <c r="G183" s="60" t="s">
        <v>947</v>
      </c>
      <c r="H183" s="59" t="s">
        <v>168</v>
      </c>
      <c r="I183" s="59" t="s">
        <v>948</v>
      </c>
      <c r="J183" s="67" t="s">
        <v>107</v>
      </c>
      <c r="K183" s="65" t="s">
        <v>963</v>
      </c>
      <c r="L183" s="65" t="s">
        <v>963</v>
      </c>
      <c r="M183" s="67" t="s">
        <v>107</v>
      </c>
      <c r="N183" s="65" t="s">
        <v>963</v>
      </c>
      <c r="O183" s="65" t="s">
        <v>963</v>
      </c>
    </row>
    <row r="184" spans="1:15" ht="19.2" x14ac:dyDescent="0.3">
      <c r="A184" s="4">
        <v>835</v>
      </c>
      <c r="B184" s="59" t="s">
        <v>1119</v>
      </c>
      <c r="C184" s="60" t="s">
        <v>934</v>
      </c>
      <c r="D184" s="60" t="s">
        <v>931</v>
      </c>
      <c r="E184" s="60" t="s">
        <v>83</v>
      </c>
      <c r="F184" s="60" t="s">
        <v>83</v>
      </c>
      <c r="G184" s="60" t="s">
        <v>947</v>
      </c>
      <c r="H184" s="59" t="s">
        <v>199</v>
      </c>
      <c r="I184" s="59" t="s">
        <v>948</v>
      </c>
      <c r="J184" s="67" t="s">
        <v>107</v>
      </c>
      <c r="K184" s="62" t="s">
        <v>24</v>
      </c>
      <c r="L184" s="65" t="s">
        <v>963</v>
      </c>
      <c r="M184" s="67" t="s">
        <v>107</v>
      </c>
      <c r="N184" s="63" t="s">
        <v>949</v>
      </c>
      <c r="O184" s="65" t="s">
        <v>963</v>
      </c>
    </row>
    <row r="185" spans="1:15" x14ac:dyDescent="0.3">
      <c r="A185" s="4">
        <v>785</v>
      </c>
      <c r="B185" s="59" t="s">
        <v>1120</v>
      </c>
      <c r="C185" s="60" t="s">
        <v>934</v>
      </c>
      <c r="D185" s="60" t="s">
        <v>931</v>
      </c>
      <c r="E185" s="60" t="s">
        <v>151</v>
      </c>
      <c r="F185" s="60" t="s">
        <v>151</v>
      </c>
      <c r="G185" s="60" t="s">
        <v>947</v>
      </c>
      <c r="H185" s="59" t="s">
        <v>168</v>
      </c>
      <c r="I185" s="59" t="s">
        <v>948</v>
      </c>
      <c r="J185" s="67" t="s">
        <v>107</v>
      </c>
      <c r="K185" s="65" t="s">
        <v>963</v>
      </c>
      <c r="L185" s="65" t="s">
        <v>963</v>
      </c>
      <c r="M185" s="67" t="s">
        <v>107</v>
      </c>
      <c r="N185" s="65" t="s">
        <v>963</v>
      </c>
      <c r="O185" s="65" t="s">
        <v>963</v>
      </c>
    </row>
    <row r="186" spans="1:15" ht="19.2" x14ac:dyDescent="0.3">
      <c r="A186" s="4">
        <v>786</v>
      </c>
      <c r="B186" s="59" t="s">
        <v>1121</v>
      </c>
      <c r="C186" s="60" t="s">
        <v>934</v>
      </c>
      <c r="D186" s="60" t="s">
        <v>931</v>
      </c>
      <c r="E186" s="60" t="s">
        <v>151</v>
      </c>
      <c r="F186" s="60" t="s">
        <v>151</v>
      </c>
      <c r="G186" s="60" t="s">
        <v>947</v>
      </c>
      <c r="H186" s="59" t="s">
        <v>214</v>
      </c>
      <c r="I186" s="59" t="s">
        <v>948</v>
      </c>
      <c r="J186" s="67" t="s">
        <v>107</v>
      </c>
      <c r="K186" s="65" t="s">
        <v>963</v>
      </c>
      <c r="L186" s="65" t="s">
        <v>963</v>
      </c>
      <c r="M186" s="67" t="s">
        <v>107</v>
      </c>
      <c r="N186" s="65" t="s">
        <v>963</v>
      </c>
      <c r="O186" s="65" t="s">
        <v>963</v>
      </c>
    </row>
    <row r="187" spans="1:15" x14ac:dyDescent="0.3">
      <c r="A187" s="4">
        <v>789</v>
      </c>
      <c r="B187" s="59" t="s">
        <v>1122</v>
      </c>
      <c r="C187" s="60" t="s">
        <v>934</v>
      </c>
      <c r="D187" s="60" t="s">
        <v>931</v>
      </c>
      <c r="E187" s="60" t="s">
        <v>151</v>
      </c>
      <c r="F187" s="60" t="s">
        <v>151</v>
      </c>
      <c r="G187" s="60" t="s">
        <v>947</v>
      </c>
      <c r="H187" s="59" t="s">
        <v>214</v>
      </c>
      <c r="I187" s="59" t="s">
        <v>948</v>
      </c>
      <c r="J187" s="67" t="s">
        <v>107</v>
      </c>
      <c r="K187" s="63" t="s">
        <v>949</v>
      </c>
      <c r="L187" s="65" t="s">
        <v>963</v>
      </c>
      <c r="M187" s="67" t="s">
        <v>107</v>
      </c>
      <c r="N187" s="66" t="s">
        <v>977</v>
      </c>
      <c r="O187" s="65" t="s">
        <v>963</v>
      </c>
    </row>
    <row r="188" spans="1:15" x14ac:dyDescent="0.3">
      <c r="A188" s="4">
        <v>904</v>
      </c>
      <c r="B188" s="59" t="s">
        <v>1122</v>
      </c>
      <c r="C188" s="60" t="s">
        <v>934</v>
      </c>
      <c r="D188" s="60" t="s">
        <v>931</v>
      </c>
      <c r="E188" s="60" t="s">
        <v>103</v>
      </c>
      <c r="F188" s="60" t="s">
        <v>103</v>
      </c>
      <c r="G188" s="60" t="s">
        <v>947</v>
      </c>
      <c r="H188" s="59" t="s">
        <v>172</v>
      </c>
      <c r="I188" s="59" t="s">
        <v>948</v>
      </c>
      <c r="J188" s="67" t="s">
        <v>107</v>
      </c>
      <c r="K188" s="62" t="s">
        <v>24</v>
      </c>
      <c r="L188" s="65" t="s">
        <v>963</v>
      </c>
      <c r="M188" s="67" t="s">
        <v>107</v>
      </c>
      <c r="N188" s="63" t="s">
        <v>949</v>
      </c>
      <c r="O188" s="65" t="s">
        <v>963</v>
      </c>
    </row>
    <row r="189" spans="1:15" x14ac:dyDescent="0.3">
      <c r="A189" s="4">
        <v>651</v>
      </c>
      <c r="B189" s="59" t="s">
        <v>1123</v>
      </c>
      <c r="C189" s="60" t="s">
        <v>934</v>
      </c>
      <c r="D189" s="60" t="s">
        <v>931</v>
      </c>
      <c r="E189" s="60" t="s">
        <v>178</v>
      </c>
      <c r="F189" s="60" t="s">
        <v>178</v>
      </c>
      <c r="G189" s="60" t="s">
        <v>947</v>
      </c>
      <c r="H189" s="59" t="s">
        <v>240</v>
      </c>
      <c r="I189" s="59" t="s">
        <v>948</v>
      </c>
      <c r="J189" s="67" t="s">
        <v>107</v>
      </c>
      <c r="K189" s="65" t="s">
        <v>963</v>
      </c>
      <c r="L189" s="65" t="s">
        <v>963</v>
      </c>
      <c r="M189" s="67" t="s">
        <v>107</v>
      </c>
      <c r="N189" s="65" t="s">
        <v>963</v>
      </c>
      <c r="O189" s="65" t="s">
        <v>963</v>
      </c>
    </row>
    <row r="190" spans="1:15" ht="19.2" x14ac:dyDescent="0.3">
      <c r="A190" s="4">
        <v>851</v>
      </c>
      <c r="B190" s="59" t="s">
        <v>1124</v>
      </c>
      <c r="C190" s="60" t="s">
        <v>934</v>
      </c>
      <c r="D190" s="60" t="s">
        <v>931</v>
      </c>
      <c r="E190" s="60" t="s">
        <v>83</v>
      </c>
      <c r="F190" s="60" t="s">
        <v>83</v>
      </c>
      <c r="G190" s="60" t="s">
        <v>947</v>
      </c>
      <c r="H190" s="59" t="s">
        <v>243</v>
      </c>
      <c r="I190" s="59" t="s">
        <v>948</v>
      </c>
      <c r="J190" s="67" t="s">
        <v>107</v>
      </c>
      <c r="K190" s="65" t="s">
        <v>963</v>
      </c>
      <c r="L190" s="65" t="s">
        <v>963</v>
      </c>
      <c r="M190" s="67" t="s">
        <v>107</v>
      </c>
      <c r="N190" s="65" t="s">
        <v>963</v>
      </c>
      <c r="O190" s="65" t="s">
        <v>963</v>
      </c>
    </row>
    <row r="191" spans="1:15" x14ac:dyDescent="0.3">
      <c r="A191" s="4">
        <v>691</v>
      </c>
      <c r="B191" s="59" t="s">
        <v>1125</v>
      </c>
      <c r="C191" s="60" t="s">
        <v>934</v>
      </c>
      <c r="D191" s="60" t="s">
        <v>931</v>
      </c>
      <c r="E191" s="60" t="s">
        <v>91</v>
      </c>
      <c r="F191" s="60" t="s">
        <v>91</v>
      </c>
      <c r="G191" s="60" t="s">
        <v>947</v>
      </c>
      <c r="H191" s="59" t="s">
        <v>246</v>
      </c>
      <c r="I191" s="59" t="s">
        <v>948</v>
      </c>
      <c r="J191" s="67" t="s">
        <v>107</v>
      </c>
      <c r="K191" s="65" t="s">
        <v>963</v>
      </c>
      <c r="L191" s="65" t="s">
        <v>963</v>
      </c>
      <c r="M191" s="67" t="s">
        <v>107</v>
      </c>
      <c r="N191" s="65" t="s">
        <v>963</v>
      </c>
      <c r="O191" s="65" t="s">
        <v>963</v>
      </c>
    </row>
    <row r="192" spans="1:15" ht="19.2" x14ac:dyDescent="0.3">
      <c r="A192" s="4">
        <v>1483</v>
      </c>
      <c r="B192" s="59" t="s">
        <v>1126</v>
      </c>
      <c r="C192" s="60" t="s">
        <v>934</v>
      </c>
      <c r="D192" s="60" t="s">
        <v>931</v>
      </c>
      <c r="E192" s="60" t="s">
        <v>103</v>
      </c>
      <c r="F192" s="60" t="s">
        <v>103</v>
      </c>
      <c r="G192" s="60" t="s">
        <v>947</v>
      </c>
      <c r="H192" s="59" t="s">
        <v>172</v>
      </c>
      <c r="I192" s="59" t="s">
        <v>948</v>
      </c>
      <c r="J192" s="67" t="s">
        <v>107</v>
      </c>
      <c r="K192" s="65" t="s">
        <v>963</v>
      </c>
      <c r="L192" s="65" t="s">
        <v>963</v>
      </c>
      <c r="M192" s="67" t="s">
        <v>107</v>
      </c>
      <c r="N192" s="65" t="s">
        <v>963</v>
      </c>
      <c r="O192" s="65" t="s">
        <v>963</v>
      </c>
    </row>
    <row r="193" spans="1:15" ht="19.2" x14ac:dyDescent="0.3">
      <c r="A193" s="4">
        <v>841</v>
      </c>
      <c r="B193" s="59" t="s">
        <v>1127</v>
      </c>
      <c r="C193" s="60" t="s">
        <v>934</v>
      </c>
      <c r="D193" s="60" t="s">
        <v>931</v>
      </c>
      <c r="E193" s="60" t="s">
        <v>83</v>
      </c>
      <c r="F193" s="60" t="s">
        <v>83</v>
      </c>
      <c r="G193" s="60" t="s">
        <v>947</v>
      </c>
      <c r="H193" s="59" t="s">
        <v>260</v>
      </c>
      <c r="I193" s="59" t="s">
        <v>948</v>
      </c>
      <c r="J193" s="67" t="s">
        <v>107</v>
      </c>
      <c r="K193" s="65" t="s">
        <v>963</v>
      </c>
      <c r="L193" s="65" t="s">
        <v>963</v>
      </c>
      <c r="M193" s="67" t="s">
        <v>107</v>
      </c>
      <c r="N193" s="66" t="s">
        <v>977</v>
      </c>
      <c r="O193" s="65" t="s">
        <v>963</v>
      </c>
    </row>
    <row r="194" spans="1:15" x14ac:dyDescent="0.3">
      <c r="A194" s="4">
        <v>791</v>
      </c>
      <c r="B194" s="59" t="s">
        <v>1128</v>
      </c>
      <c r="C194" s="60" t="s">
        <v>934</v>
      </c>
      <c r="D194" s="60" t="s">
        <v>931</v>
      </c>
      <c r="E194" s="60" t="s">
        <v>151</v>
      </c>
      <c r="F194" s="60" t="s">
        <v>151</v>
      </c>
      <c r="G194" s="60" t="s">
        <v>947</v>
      </c>
      <c r="H194" s="59" t="s">
        <v>168</v>
      </c>
      <c r="I194" s="59" t="s">
        <v>948</v>
      </c>
      <c r="J194" s="67" t="s">
        <v>107</v>
      </c>
      <c r="K194" s="65" t="s">
        <v>963</v>
      </c>
      <c r="L194" s="65" t="s">
        <v>963</v>
      </c>
      <c r="M194" s="67" t="s">
        <v>107</v>
      </c>
      <c r="N194" s="65" t="s">
        <v>963</v>
      </c>
      <c r="O194" s="65" t="s">
        <v>963</v>
      </c>
    </row>
    <row r="195" spans="1:15" ht="19.2" x14ac:dyDescent="0.3">
      <c r="A195" s="4">
        <v>813</v>
      </c>
      <c r="B195" s="59" t="s">
        <v>1129</v>
      </c>
      <c r="C195" s="60" t="s">
        <v>934</v>
      </c>
      <c r="D195" s="60" t="s">
        <v>931</v>
      </c>
      <c r="E195" s="60" t="s">
        <v>143</v>
      </c>
      <c r="F195" s="60" t="s">
        <v>143</v>
      </c>
      <c r="G195" s="60" t="s">
        <v>947</v>
      </c>
      <c r="H195" s="59" t="s">
        <v>218</v>
      </c>
      <c r="I195" s="59" t="s">
        <v>948</v>
      </c>
      <c r="J195" s="67" t="s">
        <v>107</v>
      </c>
      <c r="K195" s="62" t="s">
        <v>24</v>
      </c>
      <c r="L195" s="65" t="s">
        <v>963</v>
      </c>
      <c r="M195" s="67" t="s">
        <v>107</v>
      </c>
      <c r="N195" s="62" t="s">
        <v>24</v>
      </c>
      <c r="O195" s="65" t="s">
        <v>963</v>
      </c>
    </row>
    <row r="196" spans="1:15" x14ac:dyDescent="0.3">
      <c r="A196" s="4">
        <v>613</v>
      </c>
      <c r="B196" s="59" t="s">
        <v>1130</v>
      </c>
      <c r="C196" s="60" t="s">
        <v>934</v>
      </c>
      <c r="D196" s="60" t="s">
        <v>931</v>
      </c>
      <c r="E196" s="60" t="s">
        <v>103</v>
      </c>
      <c r="F196" s="60" t="s">
        <v>103</v>
      </c>
      <c r="G196" s="60" t="s">
        <v>947</v>
      </c>
      <c r="H196" s="59" t="s">
        <v>295</v>
      </c>
      <c r="I196" s="59" t="s">
        <v>948</v>
      </c>
      <c r="J196" s="67" t="s">
        <v>107</v>
      </c>
      <c r="K196" s="66" t="s">
        <v>977</v>
      </c>
      <c r="L196" s="65" t="s">
        <v>963</v>
      </c>
      <c r="M196" s="67" t="s">
        <v>107</v>
      </c>
      <c r="N196" s="62" t="s">
        <v>24</v>
      </c>
      <c r="O196" s="65" t="s">
        <v>963</v>
      </c>
    </row>
    <row r="197" spans="1:15" ht="28.8" x14ac:dyDescent="0.3">
      <c r="A197" s="4">
        <v>1485</v>
      </c>
      <c r="B197" s="59" t="s">
        <v>1131</v>
      </c>
      <c r="C197" s="60" t="s">
        <v>934</v>
      </c>
      <c r="D197" s="60" t="s">
        <v>931</v>
      </c>
      <c r="E197" s="60" t="s">
        <v>91</v>
      </c>
      <c r="F197" s="60" t="s">
        <v>91</v>
      </c>
      <c r="G197" s="60" t="s">
        <v>947</v>
      </c>
      <c r="H197" s="59" t="s">
        <v>99</v>
      </c>
      <c r="I197" s="59" t="s">
        <v>948</v>
      </c>
      <c r="J197" s="67" t="s">
        <v>107</v>
      </c>
      <c r="K197" s="66" t="s">
        <v>977</v>
      </c>
      <c r="L197" s="65" t="s">
        <v>963</v>
      </c>
      <c r="M197" s="67" t="s">
        <v>107</v>
      </c>
      <c r="N197" s="62" t="s">
        <v>24</v>
      </c>
      <c r="O197" s="65" t="s">
        <v>963</v>
      </c>
    </row>
    <row r="198" spans="1:15" ht="19.2" x14ac:dyDescent="0.3">
      <c r="A198" s="4">
        <v>1490</v>
      </c>
      <c r="B198" s="59" t="s">
        <v>1132</v>
      </c>
      <c r="C198" s="60" t="s">
        <v>934</v>
      </c>
      <c r="D198" s="60" t="s">
        <v>931</v>
      </c>
      <c r="E198" s="60" t="s">
        <v>143</v>
      </c>
      <c r="F198" s="60" t="s">
        <v>143</v>
      </c>
      <c r="G198" s="60" t="s">
        <v>947</v>
      </c>
      <c r="H198" s="59" t="s">
        <v>182</v>
      </c>
      <c r="I198" s="59" t="s">
        <v>948</v>
      </c>
      <c r="J198" s="67" t="s">
        <v>107</v>
      </c>
      <c r="K198" s="65" t="s">
        <v>963</v>
      </c>
      <c r="L198" s="65" t="s">
        <v>963</v>
      </c>
      <c r="M198" s="67" t="s">
        <v>107</v>
      </c>
      <c r="N198" s="65" t="s">
        <v>963</v>
      </c>
      <c r="O198" s="65" t="s">
        <v>963</v>
      </c>
    </row>
    <row r="199" spans="1:15" ht="19.2" x14ac:dyDescent="0.3">
      <c r="A199" s="4">
        <v>705</v>
      </c>
      <c r="B199" s="59" t="s">
        <v>1133</v>
      </c>
      <c r="C199" s="60" t="s">
        <v>934</v>
      </c>
      <c r="D199" s="60" t="s">
        <v>931</v>
      </c>
      <c r="E199" s="60" t="s">
        <v>91</v>
      </c>
      <c r="F199" s="60" t="s">
        <v>91</v>
      </c>
      <c r="G199" s="60" t="s">
        <v>947</v>
      </c>
      <c r="H199" s="59" t="s">
        <v>132</v>
      </c>
      <c r="I199" s="59" t="s">
        <v>987</v>
      </c>
      <c r="J199" s="67" t="s">
        <v>107</v>
      </c>
      <c r="K199" s="65" t="s">
        <v>963</v>
      </c>
      <c r="L199" s="65" t="s">
        <v>963</v>
      </c>
      <c r="M199" s="64" t="s">
        <v>90</v>
      </c>
      <c r="N199" s="65" t="s">
        <v>963</v>
      </c>
      <c r="O199" s="65" t="s">
        <v>963</v>
      </c>
    </row>
    <row r="200" spans="1:15" ht="19.2" x14ac:dyDescent="0.3">
      <c r="A200" s="4">
        <v>814</v>
      </c>
      <c r="B200" s="59" t="s">
        <v>1134</v>
      </c>
      <c r="C200" s="60" t="s">
        <v>934</v>
      </c>
      <c r="D200" s="60" t="s">
        <v>931</v>
      </c>
      <c r="E200" s="60" t="s">
        <v>143</v>
      </c>
      <c r="F200" s="60" t="s">
        <v>143</v>
      </c>
      <c r="G200" s="60" t="s">
        <v>947</v>
      </c>
      <c r="H200" s="59" t="s">
        <v>218</v>
      </c>
      <c r="I200" s="59" t="s">
        <v>948</v>
      </c>
      <c r="J200" s="67" t="s">
        <v>107</v>
      </c>
      <c r="K200" s="63" t="s">
        <v>949</v>
      </c>
      <c r="L200" s="65" t="s">
        <v>963</v>
      </c>
      <c r="M200" s="67" t="s">
        <v>107</v>
      </c>
      <c r="N200" s="65" t="s">
        <v>963</v>
      </c>
      <c r="O200" s="65" t="s">
        <v>963</v>
      </c>
    </row>
    <row r="201" spans="1:15" x14ac:dyDescent="0.3">
      <c r="A201" s="4">
        <v>845</v>
      </c>
      <c r="B201" s="59" t="s">
        <v>1135</v>
      </c>
      <c r="C201" s="60" t="s">
        <v>934</v>
      </c>
      <c r="D201" s="60" t="s">
        <v>931</v>
      </c>
      <c r="E201" s="60" t="s">
        <v>83</v>
      </c>
      <c r="F201" s="60" t="s">
        <v>83</v>
      </c>
      <c r="G201" s="60" t="s">
        <v>947</v>
      </c>
      <c r="H201" s="59" t="s">
        <v>283</v>
      </c>
      <c r="I201" s="59" t="s">
        <v>948</v>
      </c>
      <c r="J201" s="67" t="s">
        <v>107</v>
      </c>
      <c r="K201" s="65" t="s">
        <v>963</v>
      </c>
      <c r="L201" s="65" t="s">
        <v>963</v>
      </c>
      <c r="M201" s="67" t="s">
        <v>107</v>
      </c>
      <c r="N201" s="65" t="s">
        <v>963</v>
      </c>
      <c r="O201" s="65" t="s">
        <v>963</v>
      </c>
    </row>
    <row r="202" spans="1:15" ht="19.2" x14ac:dyDescent="0.3">
      <c r="A202" s="4">
        <v>870</v>
      </c>
      <c r="B202" s="59" t="s">
        <v>1136</v>
      </c>
      <c r="C202" s="60" t="s">
        <v>934</v>
      </c>
      <c r="D202" s="60" t="s">
        <v>931</v>
      </c>
      <c r="E202" s="60" t="s">
        <v>83</v>
      </c>
      <c r="F202" s="60" t="s">
        <v>83</v>
      </c>
      <c r="G202" s="60" t="s">
        <v>947</v>
      </c>
      <c r="H202" s="59" t="s">
        <v>81</v>
      </c>
      <c r="I202" s="59" t="s">
        <v>962</v>
      </c>
      <c r="J202" s="67" t="s">
        <v>107</v>
      </c>
      <c r="K202" s="65" t="s">
        <v>963</v>
      </c>
      <c r="L202" s="65" t="s">
        <v>963</v>
      </c>
      <c r="M202" s="69" t="s">
        <v>82</v>
      </c>
      <c r="N202" s="65" t="s">
        <v>963</v>
      </c>
      <c r="O202" s="65" t="s">
        <v>963</v>
      </c>
    </row>
    <row r="203" spans="1:15" ht="19.2" x14ac:dyDescent="0.3">
      <c r="A203" s="4">
        <v>815</v>
      </c>
      <c r="B203" s="59" t="s">
        <v>1137</v>
      </c>
      <c r="C203" s="60" t="s">
        <v>934</v>
      </c>
      <c r="D203" s="60" t="s">
        <v>931</v>
      </c>
      <c r="E203" s="60" t="s">
        <v>143</v>
      </c>
      <c r="F203" s="60" t="s">
        <v>143</v>
      </c>
      <c r="G203" s="60" t="s">
        <v>947</v>
      </c>
      <c r="H203" s="59" t="s">
        <v>142</v>
      </c>
      <c r="I203" s="59" t="s">
        <v>962</v>
      </c>
      <c r="J203" s="67" t="s">
        <v>107</v>
      </c>
      <c r="K203" s="65" t="s">
        <v>963</v>
      </c>
      <c r="L203" s="65" t="s">
        <v>963</v>
      </c>
      <c r="M203" s="69" t="s">
        <v>82</v>
      </c>
      <c r="N203" s="65" t="s">
        <v>963</v>
      </c>
      <c r="O203" s="65" t="s">
        <v>963</v>
      </c>
    </row>
    <row r="204" spans="1:15" x14ac:dyDescent="0.3">
      <c r="A204" s="4">
        <v>847</v>
      </c>
      <c r="B204" s="59" t="s">
        <v>1138</v>
      </c>
      <c r="C204" s="60" t="s">
        <v>934</v>
      </c>
      <c r="D204" s="60" t="s">
        <v>931</v>
      </c>
      <c r="E204" s="60" t="s">
        <v>83</v>
      </c>
      <c r="F204" s="60" t="s">
        <v>83</v>
      </c>
      <c r="G204" s="60" t="s">
        <v>947</v>
      </c>
      <c r="H204" s="59" t="s">
        <v>283</v>
      </c>
      <c r="I204" s="59" t="s">
        <v>948</v>
      </c>
      <c r="J204" s="67" t="s">
        <v>107</v>
      </c>
      <c r="K204" s="65" t="s">
        <v>963</v>
      </c>
      <c r="L204" s="65" t="s">
        <v>963</v>
      </c>
      <c r="M204" s="67" t="s">
        <v>107</v>
      </c>
      <c r="N204" s="65" t="s">
        <v>963</v>
      </c>
      <c r="O204" s="65" t="s">
        <v>963</v>
      </c>
    </row>
    <row r="205" spans="1:15" ht="19.2" x14ac:dyDescent="0.3">
      <c r="A205" s="4">
        <v>893</v>
      </c>
      <c r="B205" s="59" t="s">
        <v>1139</v>
      </c>
      <c r="C205" s="60" t="s">
        <v>934</v>
      </c>
      <c r="D205" s="60" t="s">
        <v>931</v>
      </c>
      <c r="E205" s="60" t="s">
        <v>121</v>
      </c>
      <c r="F205" s="60" t="s">
        <v>121</v>
      </c>
      <c r="G205" s="60" t="s">
        <v>947</v>
      </c>
      <c r="H205" s="59" t="s">
        <v>134</v>
      </c>
      <c r="I205" s="59" t="s">
        <v>987</v>
      </c>
      <c r="J205" s="67" t="s">
        <v>107</v>
      </c>
      <c r="K205" s="62" t="s">
        <v>24</v>
      </c>
      <c r="L205" s="65" t="s">
        <v>963</v>
      </c>
      <c r="M205" s="64" t="s">
        <v>90</v>
      </c>
      <c r="N205" s="62" t="s">
        <v>24</v>
      </c>
      <c r="O205" s="65" t="s">
        <v>963</v>
      </c>
    </row>
    <row r="206" spans="1:15" x14ac:dyDescent="0.3">
      <c r="A206" s="4">
        <v>626</v>
      </c>
      <c r="B206" s="59" t="s">
        <v>1140</v>
      </c>
      <c r="C206" s="60" t="s">
        <v>934</v>
      </c>
      <c r="D206" s="60" t="s">
        <v>931</v>
      </c>
      <c r="E206" s="60" t="s">
        <v>164</v>
      </c>
      <c r="F206" s="60" t="s">
        <v>164</v>
      </c>
      <c r="G206" s="60" t="s">
        <v>947</v>
      </c>
      <c r="H206" s="59" t="s">
        <v>336</v>
      </c>
      <c r="I206" s="59" t="s">
        <v>948</v>
      </c>
      <c r="J206" s="67" t="s">
        <v>107</v>
      </c>
      <c r="K206" s="65" t="s">
        <v>963</v>
      </c>
      <c r="L206" s="65" t="s">
        <v>963</v>
      </c>
      <c r="M206" s="67" t="s">
        <v>107</v>
      </c>
      <c r="N206" s="65" t="s">
        <v>963</v>
      </c>
      <c r="O206" s="65" t="s">
        <v>963</v>
      </c>
    </row>
    <row r="207" spans="1:15" ht="19.2" x14ac:dyDescent="0.3">
      <c r="A207" s="4">
        <v>589</v>
      </c>
      <c r="B207" s="59" t="s">
        <v>1141</v>
      </c>
      <c r="C207" s="60" t="s">
        <v>934</v>
      </c>
      <c r="D207" s="60" t="s">
        <v>931</v>
      </c>
      <c r="E207" s="60" t="s">
        <v>103</v>
      </c>
      <c r="F207" s="60" t="s">
        <v>103</v>
      </c>
      <c r="G207" s="60" t="s">
        <v>947</v>
      </c>
      <c r="H207" s="59" t="s">
        <v>139</v>
      </c>
      <c r="I207" s="59" t="s">
        <v>987</v>
      </c>
      <c r="J207" s="67" t="s">
        <v>107</v>
      </c>
      <c r="K207" s="62" t="s">
        <v>24</v>
      </c>
      <c r="L207" s="65" t="s">
        <v>963</v>
      </c>
      <c r="M207" s="64" t="s">
        <v>90</v>
      </c>
      <c r="N207" s="62" t="s">
        <v>24</v>
      </c>
      <c r="O207" s="65" t="s">
        <v>963</v>
      </c>
    </row>
    <row r="208" spans="1:15" x14ac:dyDescent="0.3">
      <c r="A208" s="4">
        <v>792</v>
      </c>
      <c r="B208" s="59" t="s">
        <v>1142</v>
      </c>
      <c r="C208" s="60" t="s">
        <v>934</v>
      </c>
      <c r="D208" s="60" t="s">
        <v>931</v>
      </c>
      <c r="E208" s="60" t="s">
        <v>151</v>
      </c>
      <c r="F208" s="60" t="s">
        <v>151</v>
      </c>
      <c r="G208" s="60" t="s">
        <v>947</v>
      </c>
      <c r="H208" s="59" t="s">
        <v>168</v>
      </c>
      <c r="I208" s="59" t="s">
        <v>962</v>
      </c>
      <c r="J208" s="67" t="s">
        <v>107</v>
      </c>
      <c r="K208" s="65" t="s">
        <v>963</v>
      </c>
      <c r="L208" s="65" t="s">
        <v>963</v>
      </c>
      <c r="M208" s="69" t="s">
        <v>82</v>
      </c>
      <c r="N208" s="65" t="s">
        <v>963</v>
      </c>
      <c r="O208" s="65" t="s">
        <v>963</v>
      </c>
    </row>
    <row r="209" spans="1:15" x14ac:dyDescent="0.3">
      <c r="A209" s="4">
        <v>625</v>
      </c>
      <c r="B209" s="59" t="s">
        <v>1143</v>
      </c>
      <c r="C209" s="60" t="s">
        <v>934</v>
      </c>
      <c r="D209" s="60" t="s">
        <v>931</v>
      </c>
      <c r="E209" s="60" t="s">
        <v>164</v>
      </c>
      <c r="F209" s="60" t="s">
        <v>164</v>
      </c>
      <c r="G209" s="60" t="s">
        <v>947</v>
      </c>
      <c r="H209" s="59" t="s">
        <v>336</v>
      </c>
      <c r="I209" s="59" t="s">
        <v>948</v>
      </c>
      <c r="J209" s="67" t="s">
        <v>107</v>
      </c>
      <c r="K209" s="65" t="s">
        <v>963</v>
      </c>
      <c r="L209" s="65" t="s">
        <v>963</v>
      </c>
      <c r="M209" s="67" t="s">
        <v>107</v>
      </c>
      <c r="N209" s="65" t="s">
        <v>963</v>
      </c>
      <c r="O209" s="65" t="s">
        <v>963</v>
      </c>
    </row>
    <row r="210" spans="1:15" ht="19.2" x14ac:dyDescent="0.3">
      <c r="A210" s="4">
        <v>837</v>
      </c>
      <c r="B210" s="59" t="s">
        <v>1144</v>
      </c>
      <c r="C210" s="60" t="s">
        <v>934</v>
      </c>
      <c r="D210" s="60" t="s">
        <v>931</v>
      </c>
      <c r="E210" s="60" t="s">
        <v>83</v>
      </c>
      <c r="F210" s="60" t="s">
        <v>83</v>
      </c>
      <c r="G210" s="60" t="s">
        <v>947</v>
      </c>
      <c r="H210" s="59" t="s">
        <v>199</v>
      </c>
      <c r="I210" s="59" t="s">
        <v>948</v>
      </c>
      <c r="J210" s="67" t="s">
        <v>107</v>
      </c>
      <c r="K210" s="63" t="s">
        <v>949</v>
      </c>
      <c r="L210" s="65" t="s">
        <v>963</v>
      </c>
      <c r="M210" s="67" t="s">
        <v>107</v>
      </c>
      <c r="N210" s="65" t="s">
        <v>963</v>
      </c>
      <c r="O210" s="65" t="s">
        <v>963</v>
      </c>
    </row>
    <row r="211" spans="1:15" ht="19.2" x14ac:dyDescent="0.3">
      <c r="A211" s="4">
        <v>818</v>
      </c>
      <c r="B211" s="59" t="s">
        <v>1145</v>
      </c>
      <c r="C211" s="60" t="s">
        <v>934</v>
      </c>
      <c r="D211" s="60" t="s">
        <v>931</v>
      </c>
      <c r="E211" s="60" t="s">
        <v>143</v>
      </c>
      <c r="F211" s="60" t="s">
        <v>143</v>
      </c>
      <c r="G211" s="60" t="s">
        <v>947</v>
      </c>
      <c r="H211" s="59" t="s">
        <v>204</v>
      </c>
      <c r="I211" s="59" t="s">
        <v>948</v>
      </c>
      <c r="J211" s="67" t="s">
        <v>107</v>
      </c>
      <c r="K211" s="65" t="s">
        <v>963</v>
      </c>
      <c r="L211" s="65" t="s">
        <v>963</v>
      </c>
      <c r="M211" s="67" t="s">
        <v>107</v>
      </c>
      <c r="N211" s="65" t="s">
        <v>963</v>
      </c>
      <c r="O211" s="65" t="s">
        <v>963</v>
      </c>
    </row>
    <row r="212" spans="1:15" ht="28.8" x14ac:dyDescent="0.3">
      <c r="A212" s="4">
        <v>630</v>
      </c>
      <c r="B212" s="59" t="s">
        <v>1146</v>
      </c>
      <c r="C212" s="60" t="s">
        <v>934</v>
      </c>
      <c r="D212" s="60" t="s">
        <v>931</v>
      </c>
      <c r="E212" s="60" t="s">
        <v>164</v>
      </c>
      <c r="F212" s="60" t="s">
        <v>164</v>
      </c>
      <c r="G212" s="60" t="s">
        <v>947</v>
      </c>
      <c r="H212" s="59" t="s">
        <v>197</v>
      </c>
      <c r="I212" s="59" t="s">
        <v>948</v>
      </c>
      <c r="J212" s="67" t="s">
        <v>107</v>
      </c>
      <c r="K212" s="66" t="s">
        <v>977</v>
      </c>
      <c r="L212" s="65" t="s">
        <v>963</v>
      </c>
      <c r="M212" s="67" t="s">
        <v>107</v>
      </c>
      <c r="N212" s="62" t="s">
        <v>24</v>
      </c>
      <c r="O212" s="65" t="s">
        <v>963</v>
      </c>
    </row>
    <row r="213" spans="1:15" ht="19.2" x14ac:dyDescent="0.3">
      <c r="A213" s="4">
        <v>634</v>
      </c>
      <c r="B213" s="59" t="s">
        <v>1147</v>
      </c>
      <c r="C213" s="60" t="s">
        <v>934</v>
      </c>
      <c r="D213" s="60" t="s">
        <v>931</v>
      </c>
      <c r="E213" s="60" t="s">
        <v>164</v>
      </c>
      <c r="F213" s="60" t="s">
        <v>164</v>
      </c>
      <c r="G213" s="60" t="s">
        <v>947</v>
      </c>
      <c r="H213" s="59" t="s">
        <v>343</v>
      </c>
      <c r="I213" s="59" t="s">
        <v>948</v>
      </c>
      <c r="J213" s="67" t="s">
        <v>107</v>
      </c>
      <c r="K213" s="63" t="s">
        <v>949</v>
      </c>
      <c r="L213" s="65" t="s">
        <v>963</v>
      </c>
      <c r="M213" s="67" t="s">
        <v>107</v>
      </c>
      <c r="N213" s="65" t="s">
        <v>963</v>
      </c>
      <c r="O213" s="65" t="s">
        <v>963</v>
      </c>
    </row>
    <row r="214" spans="1:15" x14ac:dyDescent="0.3">
      <c r="A214" s="4">
        <v>640</v>
      </c>
      <c r="B214" s="59" t="s">
        <v>1148</v>
      </c>
      <c r="C214" s="60" t="s">
        <v>934</v>
      </c>
      <c r="D214" s="60" t="s">
        <v>931</v>
      </c>
      <c r="E214" s="60" t="s">
        <v>164</v>
      </c>
      <c r="F214" s="60" t="s">
        <v>164</v>
      </c>
      <c r="G214" s="60" t="s">
        <v>947</v>
      </c>
      <c r="H214" s="59" t="s">
        <v>256</v>
      </c>
      <c r="I214" s="59" t="s">
        <v>948</v>
      </c>
      <c r="J214" s="67" t="s">
        <v>107</v>
      </c>
      <c r="K214" s="65" t="s">
        <v>963</v>
      </c>
      <c r="L214" s="65" t="s">
        <v>963</v>
      </c>
      <c r="M214" s="67" t="s">
        <v>107</v>
      </c>
      <c r="N214" s="65" t="s">
        <v>963</v>
      </c>
      <c r="O214" s="65" t="s">
        <v>963</v>
      </c>
    </row>
    <row r="215" spans="1:15" x14ac:dyDescent="0.3">
      <c r="A215" s="4">
        <v>600</v>
      </c>
      <c r="B215" s="59" t="s">
        <v>1149</v>
      </c>
      <c r="C215" s="60" t="s">
        <v>934</v>
      </c>
      <c r="D215" s="60" t="s">
        <v>931</v>
      </c>
      <c r="E215" s="60" t="s">
        <v>103</v>
      </c>
      <c r="F215" s="60" t="s">
        <v>103</v>
      </c>
      <c r="G215" s="60" t="s">
        <v>947</v>
      </c>
      <c r="H215" s="59" t="s">
        <v>295</v>
      </c>
      <c r="I215" s="59" t="s">
        <v>948</v>
      </c>
      <c r="J215" s="67" t="s">
        <v>107</v>
      </c>
      <c r="K215" s="65" t="s">
        <v>963</v>
      </c>
      <c r="L215" s="65" t="s">
        <v>963</v>
      </c>
      <c r="M215" s="67" t="s">
        <v>107</v>
      </c>
      <c r="N215" s="65" t="s">
        <v>963</v>
      </c>
      <c r="O215" s="65" t="s">
        <v>963</v>
      </c>
    </row>
    <row r="216" spans="1:15" ht="19.2" x14ac:dyDescent="0.3">
      <c r="A216" s="4">
        <v>768</v>
      </c>
      <c r="B216" s="59" t="s">
        <v>1150</v>
      </c>
      <c r="C216" s="60" t="s">
        <v>934</v>
      </c>
      <c r="D216" s="60" t="s">
        <v>931</v>
      </c>
      <c r="E216" s="60" t="s">
        <v>117</v>
      </c>
      <c r="F216" s="60" t="s">
        <v>117</v>
      </c>
      <c r="G216" s="60" t="s">
        <v>947</v>
      </c>
      <c r="H216" s="59" t="s">
        <v>125</v>
      </c>
      <c r="I216" s="59" t="s">
        <v>948</v>
      </c>
      <c r="J216" s="67" t="s">
        <v>107</v>
      </c>
      <c r="K216" s="63" t="s">
        <v>949</v>
      </c>
      <c r="L216" s="65" t="s">
        <v>963</v>
      </c>
      <c r="M216" s="67" t="s">
        <v>107</v>
      </c>
      <c r="N216" s="65" t="s">
        <v>963</v>
      </c>
      <c r="O216" s="65" t="s">
        <v>963</v>
      </c>
    </row>
    <row r="217" spans="1:15" x14ac:dyDescent="0.3">
      <c r="A217" s="4">
        <v>656</v>
      </c>
      <c r="B217" s="59" t="s">
        <v>1151</v>
      </c>
      <c r="C217" s="60" t="s">
        <v>934</v>
      </c>
      <c r="D217" s="60" t="s">
        <v>931</v>
      </c>
      <c r="E217" s="60" t="s">
        <v>178</v>
      </c>
      <c r="F217" s="60" t="s">
        <v>178</v>
      </c>
      <c r="G217" s="60" t="s">
        <v>947</v>
      </c>
      <c r="H217" s="59" t="s">
        <v>380</v>
      </c>
      <c r="I217" s="59" t="s">
        <v>948</v>
      </c>
      <c r="J217" s="67" t="s">
        <v>107</v>
      </c>
      <c r="K217" s="65" t="s">
        <v>963</v>
      </c>
      <c r="L217" s="65" t="s">
        <v>963</v>
      </c>
      <c r="M217" s="67" t="s">
        <v>107</v>
      </c>
      <c r="N217" s="65" t="s">
        <v>963</v>
      </c>
      <c r="O217" s="65" t="s">
        <v>963</v>
      </c>
    </row>
    <row r="218" spans="1:15" ht="19.2" x14ac:dyDescent="0.3">
      <c r="A218" s="4">
        <v>825</v>
      </c>
      <c r="B218" s="59" t="s">
        <v>1152</v>
      </c>
      <c r="C218" s="60" t="s">
        <v>934</v>
      </c>
      <c r="D218" s="60" t="s">
        <v>931</v>
      </c>
      <c r="E218" s="60" t="s">
        <v>143</v>
      </c>
      <c r="F218" s="60" t="s">
        <v>143</v>
      </c>
      <c r="G218" s="60" t="s">
        <v>947</v>
      </c>
      <c r="H218" s="59" t="s">
        <v>142</v>
      </c>
      <c r="I218" s="59" t="s">
        <v>987</v>
      </c>
      <c r="J218" s="67" t="s">
        <v>107</v>
      </c>
      <c r="K218" s="65" t="s">
        <v>963</v>
      </c>
      <c r="L218" s="65" t="s">
        <v>963</v>
      </c>
      <c r="M218" s="64" t="s">
        <v>90</v>
      </c>
      <c r="N218" s="65" t="s">
        <v>963</v>
      </c>
      <c r="O218" s="65" t="s">
        <v>963</v>
      </c>
    </row>
    <row r="219" spans="1:15" ht="19.2" x14ac:dyDescent="0.3">
      <c r="A219" s="4">
        <v>712</v>
      </c>
      <c r="B219" s="59" t="s">
        <v>1153</v>
      </c>
      <c r="C219" s="60" t="s">
        <v>934</v>
      </c>
      <c r="D219" s="60" t="s">
        <v>931</v>
      </c>
      <c r="E219" s="60" t="s">
        <v>91</v>
      </c>
      <c r="F219" s="60" t="s">
        <v>91</v>
      </c>
      <c r="G219" s="60" t="s">
        <v>947</v>
      </c>
      <c r="H219" s="59" t="s">
        <v>293</v>
      </c>
      <c r="I219" s="59" t="s">
        <v>948</v>
      </c>
      <c r="J219" s="67" t="s">
        <v>107</v>
      </c>
      <c r="K219" s="62" t="s">
        <v>24</v>
      </c>
      <c r="L219" s="65" t="s">
        <v>963</v>
      </c>
      <c r="M219" s="67" t="s">
        <v>107</v>
      </c>
      <c r="N219" s="62" t="s">
        <v>24</v>
      </c>
      <c r="O219" s="65" t="s">
        <v>963</v>
      </c>
    </row>
    <row r="220" spans="1:15" x14ac:dyDescent="0.3">
      <c r="A220" s="4">
        <v>795</v>
      </c>
      <c r="B220" s="59" t="s">
        <v>1154</v>
      </c>
      <c r="C220" s="60" t="s">
        <v>934</v>
      </c>
      <c r="D220" s="60" t="s">
        <v>931</v>
      </c>
      <c r="E220" s="60" t="s">
        <v>151</v>
      </c>
      <c r="F220" s="60" t="s">
        <v>151</v>
      </c>
      <c r="G220" s="60" t="s">
        <v>947</v>
      </c>
      <c r="H220" s="59" t="s">
        <v>168</v>
      </c>
      <c r="I220" s="59" t="s">
        <v>948</v>
      </c>
      <c r="J220" s="67" t="s">
        <v>107</v>
      </c>
      <c r="K220" s="65" t="s">
        <v>963</v>
      </c>
      <c r="L220" s="65" t="s">
        <v>963</v>
      </c>
      <c r="M220" s="67" t="s">
        <v>107</v>
      </c>
      <c r="N220" s="65" t="s">
        <v>963</v>
      </c>
      <c r="O220" s="65" t="s">
        <v>963</v>
      </c>
    </row>
    <row r="221" spans="1:15" ht="19.2" x14ac:dyDescent="0.3">
      <c r="A221" s="4">
        <v>714</v>
      </c>
      <c r="B221" s="59" t="s">
        <v>1155</v>
      </c>
      <c r="C221" s="60" t="s">
        <v>934</v>
      </c>
      <c r="D221" s="60" t="s">
        <v>931</v>
      </c>
      <c r="E221" s="60" t="s">
        <v>91</v>
      </c>
      <c r="F221" s="60" t="s">
        <v>91</v>
      </c>
      <c r="G221" s="60" t="s">
        <v>947</v>
      </c>
      <c r="H221" s="59" t="s">
        <v>293</v>
      </c>
      <c r="I221" s="59" t="s">
        <v>948</v>
      </c>
      <c r="J221" s="67" t="s">
        <v>107</v>
      </c>
      <c r="K221" s="65" t="s">
        <v>963</v>
      </c>
      <c r="L221" s="65" t="s">
        <v>963</v>
      </c>
      <c r="M221" s="67" t="s">
        <v>107</v>
      </c>
      <c r="N221" s="65" t="s">
        <v>963</v>
      </c>
      <c r="O221" s="65" t="s">
        <v>963</v>
      </c>
    </row>
    <row r="222" spans="1:15" ht="19.2" x14ac:dyDescent="0.3">
      <c r="A222" s="4">
        <v>716</v>
      </c>
      <c r="B222" s="59" t="s">
        <v>1156</v>
      </c>
      <c r="C222" s="60" t="s">
        <v>934</v>
      </c>
      <c r="D222" s="60" t="s">
        <v>931</v>
      </c>
      <c r="E222" s="60" t="s">
        <v>91</v>
      </c>
      <c r="F222" s="60" t="s">
        <v>91</v>
      </c>
      <c r="G222" s="60" t="s">
        <v>947</v>
      </c>
      <c r="H222" s="59" t="s">
        <v>132</v>
      </c>
      <c r="I222" s="59" t="s">
        <v>948</v>
      </c>
      <c r="J222" s="67" t="s">
        <v>107</v>
      </c>
      <c r="K222" s="65" t="s">
        <v>963</v>
      </c>
      <c r="L222" s="65" t="s">
        <v>963</v>
      </c>
      <c r="M222" s="67" t="s">
        <v>107</v>
      </c>
      <c r="N222" s="65" t="s">
        <v>963</v>
      </c>
      <c r="O222" s="65" t="s">
        <v>963</v>
      </c>
    </row>
    <row r="223" spans="1:15" ht="19.2" x14ac:dyDescent="0.3">
      <c r="A223" s="4">
        <v>635</v>
      </c>
      <c r="B223" s="59" t="s">
        <v>1157</v>
      </c>
      <c r="C223" s="60" t="s">
        <v>934</v>
      </c>
      <c r="D223" s="60" t="s">
        <v>931</v>
      </c>
      <c r="E223" s="60" t="s">
        <v>164</v>
      </c>
      <c r="F223" s="60" t="s">
        <v>164</v>
      </c>
      <c r="G223" s="60" t="s">
        <v>947</v>
      </c>
      <c r="H223" s="59" t="s">
        <v>343</v>
      </c>
      <c r="I223" s="59" t="s">
        <v>948</v>
      </c>
      <c r="J223" s="67" t="s">
        <v>107</v>
      </c>
      <c r="K223" s="65" t="s">
        <v>963</v>
      </c>
      <c r="L223" s="65" t="s">
        <v>963</v>
      </c>
      <c r="M223" s="67" t="s">
        <v>107</v>
      </c>
      <c r="N223" s="65" t="s">
        <v>963</v>
      </c>
      <c r="O223" s="65" t="s">
        <v>963</v>
      </c>
    </row>
    <row r="224" spans="1:15" x14ac:dyDescent="0.3">
      <c r="A224" s="4">
        <v>848</v>
      </c>
      <c r="B224" s="59" t="s">
        <v>1158</v>
      </c>
      <c r="C224" s="60" t="s">
        <v>934</v>
      </c>
      <c r="D224" s="60" t="s">
        <v>931</v>
      </c>
      <c r="E224" s="60" t="s">
        <v>83</v>
      </c>
      <c r="F224" s="60" t="s">
        <v>83</v>
      </c>
      <c r="G224" s="60" t="s">
        <v>947</v>
      </c>
      <c r="H224" s="59" t="s">
        <v>283</v>
      </c>
      <c r="I224" s="59" t="s">
        <v>948</v>
      </c>
      <c r="J224" s="67" t="s">
        <v>107</v>
      </c>
      <c r="K224" s="63" t="s">
        <v>949</v>
      </c>
      <c r="L224" s="65" t="s">
        <v>963</v>
      </c>
      <c r="M224" s="67" t="s">
        <v>107</v>
      </c>
      <c r="N224" s="65" t="s">
        <v>963</v>
      </c>
      <c r="O224" s="65" t="s">
        <v>963</v>
      </c>
    </row>
    <row r="225" spans="1:15" x14ac:dyDescent="0.3">
      <c r="A225" s="4">
        <v>647</v>
      </c>
      <c r="B225" s="59" t="s">
        <v>1159</v>
      </c>
      <c r="C225" s="60" t="s">
        <v>934</v>
      </c>
      <c r="D225" s="60" t="s">
        <v>931</v>
      </c>
      <c r="E225" s="60" t="s">
        <v>164</v>
      </c>
      <c r="F225" s="60" t="s">
        <v>164</v>
      </c>
      <c r="G225" s="60" t="s">
        <v>947</v>
      </c>
      <c r="H225" s="59" t="s">
        <v>256</v>
      </c>
      <c r="I225" s="59" t="s">
        <v>948</v>
      </c>
      <c r="J225" s="67" t="s">
        <v>107</v>
      </c>
      <c r="K225" s="65" t="s">
        <v>963</v>
      </c>
      <c r="L225" s="65" t="s">
        <v>963</v>
      </c>
      <c r="M225" s="67" t="s">
        <v>107</v>
      </c>
      <c r="N225" s="65" t="s">
        <v>963</v>
      </c>
      <c r="O225" s="65" t="s">
        <v>963</v>
      </c>
    </row>
    <row r="226" spans="1:15" ht="19.2" x14ac:dyDescent="0.3">
      <c r="A226" s="4">
        <v>610</v>
      </c>
      <c r="B226" s="59" t="s">
        <v>1160</v>
      </c>
      <c r="C226" s="60" t="s">
        <v>934</v>
      </c>
      <c r="D226" s="60" t="s">
        <v>931</v>
      </c>
      <c r="E226" s="60" t="s">
        <v>103</v>
      </c>
      <c r="F226" s="60" t="s">
        <v>103</v>
      </c>
      <c r="G226" s="60" t="s">
        <v>947</v>
      </c>
      <c r="H226" s="59" t="s">
        <v>295</v>
      </c>
      <c r="I226" s="59" t="s">
        <v>987</v>
      </c>
      <c r="J226" s="67" t="s">
        <v>107</v>
      </c>
      <c r="K226" s="63" t="s">
        <v>949</v>
      </c>
      <c r="L226" s="65" t="s">
        <v>963</v>
      </c>
      <c r="M226" s="64" t="s">
        <v>90</v>
      </c>
      <c r="N226" s="66" t="s">
        <v>977</v>
      </c>
      <c r="O226" s="65" t="s">
        <v>963</v>
      </c>
    </row>
    <row r="227" spans="1:15" ht="19.2" x14ac:dyDescent="0.3">
      <c r="A227" s="4">
        <v>612</v>
      </c>
      <c r="B227" s="59" t="s">
        <v>1161</v>
      </c>
      <c r="C227" s="60" t="s">
        <v>934</v>
      </c>
      <c r="D227" s="60" t="s">
        <v>931</v>
      </c>
      <c r="E227" s="60" t="s">
        <v>103</v>
      </c>
      <c r="F227" s="60" t="s">
        <v>103</v>
      </c>
      <c r="G227" s="60" t="s">
        <v>947</v>
      </c>
      <c r="H227" s="59" t="s">
        <v>295</v>
      </c>
      <c r="I227" s="59" t="s">
        <v>948</v>
      </c>
      <c r="J227" s="67" t="s">
        <v>107</v>
      </c>
      <c r="K227" s="66" t="s">
        <v>977</v>
      </c>
      <c r="L227" s="65" t="s">
        <v>963</v>
      </c>
      <c r="M227" s="67" t="s">
        <v>107</v>
      </c>
      <c r="N227" s="62" t="s">
        <v>24</v>
      </c>
      <c r="O227" s="65" t="s">
        <v>963</v>
      </c>
    </row>
    <row r="228" spans="1:15" ht="19.2" x14ac:dyDescent="0.3">
      <c r="A228" s="4">
        <v>828</v>
      </c>
      <c r="B228" s="59" t="s">
        <v>1162</v>
      </c>
      <c r="C228" s="60" t="s">
        <v>934</v>
      </c>
      <c r="D228" s="60" t="s">
        <v>931</v>
      </c>
      <c r="E228" s="60" t="s">
        <v>143</v>
      </c>
      <c r="F228" s="60" t="s">
        <v>143</v>
      </c>
      <c r="G228" s="60" t="s">
        <v>947</v>
      </c>
      <c r="H228" s="59" t="s">
        <v>204</v>
      </c>
      <c r="I228" s="59" t="s">
        <v>948</v>
      </c>
      <c r="J228" s="67" t="s">
        <v>107</v>
      </c>
      <c r="K228" s="65" t="s">
        <v>963</v>
      </c>
      <c r="L228" s="65" t="s">
        <v>963</v>
      </c>
      <c r="M228" s="67" t="s">
        <v>107</v>
      </c>
      <c r="N228" s="65" t="s">
        <v>963</v>
      </c>
      <c r="O228" s="65" t="s">
        <v>963</v>
      </c>
    </row>
    <row r="229" spans="1:15" ht="19.2" x14ac:dyDescent="0.3">
      <c r="A229" s="4">
        <v>1482</v>
      </c>
      <c r="B229" s="59" t="s">
        <v>1163</v>
      </c>
      <c r="C229" s="60" t="s">
        <v>934</v>
      </c>
      <c r="D229" s="60" t="s">
        <v>931</v>
      </c>
      <c r="E229" s="60" t="s">
        <v>103</v>
      </c>
      <c r="F229" s="60" t="s">
        <v>103</v>
      </c>
      <c r="G229" s="60" t="s">
        <v>947</v>
      </c>
      <c r="H229" s="59" t="s">
        <v>106</v>
      </c>
      <c r="I229" s="59" t="s">
        <v>948</v>
      </c>
      <c r="J229" s="67" t="s">
        <v>107</v>
      </c>
      <c r="K229" s="63" t="s">
        <v>949</v>
      </c>
      <c r="L229" s="65" t="s">
        <v>963</v>
      </c>
      <c r="M229" s="67" t="s">
        <v>107</v>
      </c>
      <c r="N229" s="65" t="s">
        <v>963</v>
      </c>
      <c r="O229" s="65" t="s">
        <v>963</v>
      </c>
    </row>
    <row r="230" spans="1:15" ht="19.2" x14ac:dyDescent="0.3">
      <c r="A230" s="4">
        <v>854</v>
      </c>
      <c r="B230" s="59" t="s">
        <v>1164</v>
      </c>
      <c r="C230" s="60" t="s">
        <v>934</v>
      </c>
      <c r="D230" s="60" t="s">
        <v>931</v>
      </c>
      <c r="E230" s="60" t="s">
        <v>83</v>
      </c>
      <c r="F230" s="60" t="s">
        <v>83</v>
      </c>
      <c r="G230" s="60" t="s">
        <v>947</v>
      </c>
      <c r="H230" s="59" t="s">
        <v>243</v>
      </c>
      <c r="I230" s="59" t="s">
        <v>962</v>
      </c>
      <c r="J230" s="67" t="s">
        <v>107</v>
      </c>
      <c r="K230" s="65" t="s">
        <v>963</v>
      </c>
      <c r="L230" s="65" t="s">
        <v>963</v>
      </c>
      <c r="M230" s="69" t="s">
        <v>82</v>
      </c>
      <c r="N230" s="65" t="s">
        <v>963</v>
      </c>
      <c r="O230" s="65" t="s">
        <v>963</v>
      </c>
    </row>
    <row r="231" spans="1:15" x14ac:dyDescent="0.3">
      <c r="A231" s="4">
        <v>850</v>
      </c>
      <c r="B231" s="59" t="s">
        <v>1165</v>
      </c>
      <c r="C231" s="60" t="s">
        <v>934</v>
      </c>
      <c r="D231" s="60" t="s">
        <v>931</v>
      </c>
      <c r="E231" s="60" t="s">
        <v>83</v>
      </c>
      <c r="F231" s="60" t="s">
        <v>83</v>
      </c>
      <c r="G231" s="60" t="s">
        <v>947</v>
      </c>
      <c r="H231" s="59" t="s">
        <v>283</v>
      </c>
      <c r="I231" s="59" t="s">
        <v>948</v>
      </c>
      <c r="J231" s="67" t="s">
        <v>107</v>
      </c>
      <c r="K231" s="65" t="s">
        <v>963</v>
      </c>
      <c r="L231" s="65" t="s">
        <v>963</v>
      </c>
      <c r="M231" s="67" t="s">
        <v>107</v>
      </c>
      <c r="N231" s="65" t="s">
        <v>963</v>
      </c>
      <c r="O231" s="65" t="s">
        <v>963</v>
      </c>
    </row>
    <row r="232" spans="1:15" ht="19.2" x14ac:dyDescent="0.3">
      <c r="A232" s="4">
        <v>830</v>
      </c>
      <c r="B232" s="59" t="s">
        <v>1166</v>
      </c>
      <c r="C232" s="60" t="s">
        <v>934</v>
      </c>
      <c r="D232" s="60" t="s">
        <v>931</v>
      </c>
      <c r="E232" s="60" t="s">
        <v>143</v>
      </c>
      <c r="F232" s="60" t="s">
        <v>143</v>
      </c>
      <c r="G232" s="60" t="s">
        <v>947</v>
      </c>
      <c r="H232" s="59" t="s">
        <v>142</v>
      </c>
      <c r="I232" s="59" t="s">
        <v>948</v>
      </c>
      <c r="J232" s="67" t="s">
        <v>107</v>
      </c>
      <c r="K232" s="65" t="s">
        <v>963</v>
      </c>
      <c r="L232" s="65" t="s">
        <v>963</v>
      </c>
      <c r="M232" s="67" t="s">
        <v>107</v>
      </c>
      <c r="N232" s="65" t="s">
        <v>963</v>
      </c>
      <c r="O232" s="65" t="s">
        <v>963</v>
      </c>
    </row>
    <row r="233" spans="1:15" x14ac:dyDescent="0.3">
      <c r="A233" s="4">
        <v>614</v>
      </c>
      <c r="B233" s="59" t="s">
        <v>1167</v>
      </c>
      <c r="C233" s="60" t="s">
        <v>934</v>
      </c>
      <c r="D233" s="60" t="s">
        <v>931</v>
      </c>
      <c r="E233" s="60" t="s">
        <v>103</v>
      </c>
      <c r="F233" s="60" t="s">
        <v>103</v>
      </c>
      <c r="G233" s="60" t="s">
        <v>947</v>
      </c>
      <c r="H233" s="59" t="s">
        <v>172</v>
      </c>
      <c r="I233" s="59" t="s">
        <v>948</v>
      </c>
      <c r="J233" s="67" t="s">
        <v>107</v>
      </c>
      <c r="K233" s="65" t="s">
        <v>963</v>
      </c>
      <c r="L233" s="65" t="s">
        <v>963</v>
      </c>
      <c r="M233" s="67" t="s">
        <v>107</v>
      </c>
      <c r="N233" s="65" t="s">
        <v>963</v>
      </c>
      <c r="O233" s="65" t="s">
        <v>963</v>
      </c>
    </row>
    <row r="234" spans="1:15" ht="19.2" x14ac:dyDescent="0.3">
      <c r="A234" s="4">
        <v>855</v>
      </c>
      <c r="B234" s="59" t="s">
        <v>1168</v>
      </c>
      <c r="C234" s="60" t="s">
        <v>934</v>
      </c>
      <c r="D234" s="60" t="s">
        <v>931</v>
      </c>
      <c r="E234" s="60" t="s">
        <v>83</v>
      </c>
      <c r="F234" s="60" t="s">
        <v>83</v>
      </c>
      <c r="G234" s="60" t="s">
        <v>947</v>
      </c>
      <c r="H234" s="59" t="s">
        <v>243</v>
      </c>
      <c r="I234" s="59" t="s">
        <v>948</v>
      </c>
      <c r="J234" s="67" t="s">
        <v>107</v>
      </c>
      <c r="K234" s="65" t="s">
        <v>963</v>
      </c>
      <c r="L234" s="65" t="s">
        <v>963</v>
      </c>
      <c r="M234" s="67" t="s">
        <v>107</v>
      </c>
      <c r="N234" s="65" t="s">
        <v>963</v>
      </c>
      <c r="O234" s="65" t="s">
        <v>963</v>
      </c>
    </row>
    <row r="235" spans="1:15" ht="19.2" x14ac:dyDescent="0.3">
      <c r="A235" s="4">
        <v>856</v>
      </c>
      <c r="B235" s="59" t="s">
        <v>1169</v>
      </c>
      <c r="C235" s="60" t="s">
        <v>934</v>
      </c>
      <c r="D235" s="60" t="s">
        <v>931</v>
      </c>
      <c r="E235" s="60" t="s">
        <v>83</v>
      </c>
      <c r="F235" s="60" t="s">
        <v>83</v>
      </c>
      <c r="G235" s="60" t="s">
        <v>947</v>
      </c>
      <c r="H235" s="59" t="s">
        <v>243</v>
      </c>
      <c r="I235" s="59" t="s">
        <v>948</v>
      </c>
      <c r="J235" s="67" t="s">
        <v>107</v>
      </c>
      <c r="K235" s="65" t="s">
        <v>963</v>
      </c>
      <c r="L235" s="65" t="s">
        <v>963</v>
      </c>
      <c r="M235" s="67" t="s">
        <v>107</v>
      </c>
      <c r="N235" s="65" t="s">
        <v>963</v>
      </c>
      <c r="O235" s="65" t="s">
        <v>963</v>
      </c>
    </row>
    <row r="236" spans="1:15" ht="19.2" x14ac:dyDescent="0.3">
      <c r="A236" s="4">
        <v>839</v>
      </c>
      <c r="B236" s="59" t="s">
        <v>1170</v>
      </c>
      <c r="C236" s="60" t="s">
        <v>934</v>
      </c>
      <c r="D236" s="60" t="s">
        <v>931</v>
      </c>
      <c r="E236" s="60" t="s">
        <v>83</v>
      </c>
      <c r="F236" s="60" t="s">
        <v>83</v>
      </c>
      <c r="G236" s="60" t="s">
        <v>947</v>
      </c>
      <c r="H236" s="59" t="s">
        <v>199</v>
      </c>
      <c r="I236" s="59" t="s">
        <v>948</v>
      </c>
      <c r="J236" s="67" t="s">
        <v>107</v>
      </c>
      <c r="K236" s="65" t="s">
        <v>963</v>
      </c>
      <c r="L236" s="65" t="s">
        <v>963</v>
      </c>
      <c r="M236" s="67" t="s">
        <v>107</v>
      </c>
      <c r="N236" s="65" t="s">
        <v>963</v>
      </c>
      <c r="O236" s="65" t="s">
        <v>963</v>
      </c>
    </row>
    <row r="237" spans="1:15" ht="19.2" x14ac:dyDescent="0.3">
      <c r="A237" s="4">
        <v>799</v>
      </c>
      <c r="B237" s="59" t="s">
        <v>486</v>
      </c>
      <c r="C237" s="60" t="s">
        <v>934</v>
      </c>
      <c r="D237" s="60" t="s">
        <v>931</v>
      </c>
      <c r="E237" s="60" t="s">
        <v>151</v>
      </c>
      <c r="F237" s="60" t="s">
        <v>151</v>
      </c>
      <c r="G237" s="60" t="s">
        <v>947</v>
      </c>
      <c r="H237" s="59" t="s">
        <v>214</v>
      </c>
      <c r="I237" s="59" t="s">
        <v>987</v>
      </c>
      <c r="J237" s="67" t="s">
        <v>107</v>
      </c>
      <c r="K237" s="62" t="s">
        <v>24</v>
      </c>
      <c r="L237" s="65" t="s">
        <v>963</v>
      </c>
      <c r="M237" s="64" t="s">
        <v>90</v>
      </c>
      <c r="N237" s="62" t="s">
        <v>24</v>
      </c>
      <c r="O237" s="66" t="s">
        <v>977</v>
      </c>
    </row>
    <row r="238" spans="1:15" ht="19.2" x14ac:dyDescent="0.3">
      <c r="A238" s="4">
        <v>800</v>
      </c>
      <c r="B238" s="59" t="s">
        <v>1171</v>
      </c>
      <c r="C238" s="60" t="s">
        <v>934</v>
      </c>
      <c r="D238" s="60" t="s">
        <v>931</v>
      </c>
      <c r="E238" s="60" t="s">
        <v>151</v>
      </c>
      <c r="F238" s="60" t="s">
        <v>151</v>
      </c>
      <c r="G238" s="60" t="s">
        <v>947</v>
      </c>
      <c r="H238" s="59" t="s">
        <v>150</v>
      </c>
      <c r="I238" s="59" t="s">
        <v>987</v>
      </c>
      <c r="J238" s="67" t="s">
        <v>107</v>
      </c>
      <c r="K238" s="66" t="s">
        <v>977</v>
      </c>
      <c r="L238" s="65" t="s">
        <v>963</v>
      </c>
      <c r="M238" s="64" t="s">
        <v>90</v>
      </c>
      <c r="N238" s="62" t="s">
        <v>24</v>
      </c>
      <c r="O238" s="65" t="s">
        <v>963</v>
      </c>
    </row>
    <row r="239" spans="1:15" x14ac:dyDescent="0.3">
      <c r="A239" s="4">
        <v>776</v>
      </c>
      <c r="B239" s="59" t="s">
        <v>1172</v>
      </c>
      <c r="C239" s="60" t="s">
        <v>934</v>
      </c>
      <c r="D239" s="60" t="s">
        <v>931</v>
      </c>
      <c r="E239" s="60" t="s">
        <v>117</v>
      </c>
      <c r="F239" s="60" t="s">
        <v>117</v>
      </c>
      <c r="G239" s="60" t="s">
        <v>947</v>
      </c>
      <c r="H239" s="59" t="s">
        <v>125</v>
      </c>
      <c r="I239" s="59" t="s">
        <v>948</v>
      </c>
      <c r="J239" s="67" t="s">
        <v>107</v>
      </c>
      <c r="K239" s="65" t="s">
        <v>963</v>
      </c>
      <c r="L239" s="65" t="s">
        <v>963</v>
      </c>
      <c r="M239" s="67" t="s">
        <v>107</v>
      </c>
      <c r="N239" s="66" t="s">
        <v>977</v>
      </c>
      <c r="O239" s="65" t="s">
        <v>963</v>
      </c>
    </row>
    <row r="240" spans="1:15" ht="19.2" x14ac:dyDescent="0.3">
      <c r="A240" s="4">
        <v>857</v>
      </c>
      <c r="B240" s="59" t="s">
        <v>1173</v>
      </c>
      <c r="C240" s="60" t="s">
        <v>934</v>
      </c>
      <c r="D240" s="60" t="s">
        <v>931</v>
      </c>
      <c r="E240" s="60" t="s">
        <v>83</v>
      </c>
      <c r="F240" s="60" t="s">
        <v>83</v>
      </c>
      <c r="G240" s="60" t="s">
        <v>947</v>
      </c>
      <c r="H240" s="59" t="s">
        <v>243</v>
      </c>
      <c r="I240" s="59" t="s">
        <v>948</v>
      </c>
      <c r="J240" s="67" t="s">
        <v>107</v>
      </c>
      <c r="K240" s="65" t="s">
        <v>963</v>
      </c>
      <c r="L240" s="65" t="s">
        <v>963</v>
      </c>
      <c r="M240" s="67" t="s">
        <v>107</v>
      </c>
      <c r="N240" s="65" t="s">
        <v>963</v>
      </c>
      <c r="O240" s="65" t="s">
        <v>963</v>
      </c>
    </row>
    <row r="241" spans="1:15" ht="19.2" x14ac:dyDescent="0.3">
      <c r="A241" s="4">
        <v>632</v>
      </c>
      <c r="B241" s="59" t="s">
        <v>1174</v>
      </c>
      <c r="C241" s="60" t="s">
        <v>934</v>
      </c>
      <c r="D241" s="60" t="s">
        <v>931</v>
      </c>
      <c r="E241" s="60" t="s">
        <v>164</v>
      </c>
      <c r="F241" s="60" t="s">
        <v>164</v>
      </c>
      <c r="G241" s="60" t="s">
        <v>947</v>
      </c>
      <c r="H241" s="59" t="s">
        <v>343</v>
      </c>
      <c r="I241" s="59" t="s">
        <v>962</v>
      </c>
      <c r="J241" s="67" t="s">
        <v>107</v>
      </c>
      <c r="K241" s="65" t="s">
        <v>963</v>
      </c>
      <c r="L241" s="65" t="s">
        <v>963</v>
      </c>
      <c r="M241" s="69" t="s">
        <v>82</v>
      </c>
      <c r="N241" s="65" t="s">
        <v>963</v>
      </c>
      <c r="O241" s="65" t="s">
        <v>963</v>
      </c>
    </row>
    <row r="242" spans="1:15" ht="19.2" x14ac:dyDescent="0.3">
      <c r="A242" s="4">
        <v>875</v>
      </c>
      <c r="B242" s="59" t="s">
        <v>1175</v>
      </c>
      <c r="C242" s="60" t="s">
        <v>934</v>
      </c>
      <c r="D242" s="60" t="s">
        <v>931</v>
      </c>
      <c r="E242" s="60" t="s">
        <v>83</v>
      </c>
      <c r="F242" s="60" t="s">
        <v>83</v>
      </c>
      <c r="G242" s="60" t="s">
        <v>947</v>
      </c>
      <c r="H242" s="59" t="s">
        <v>81</v>
      </c>
      <c r="I242" s="59" t="s">
        <v>948</v>
      </c>
      <c r="J242" s="67" t="s">
        <v>107</v>
      </c>
      <c r="K242" s="65" t="s">
        <v>963</v>
      </c>
      <c r="L242" s="65" t="s">
        <v>963</v>
      </c>
      <c r="M242" s="67" t="s">
        <v>107</v>
      </c>
      <c r="N242" s="65" t="s">
        <v>963</v>
      </c>
      <c r="O242" s="65" t="s">
        <v>963</v>
      </c>
    </row>
    <row r="243" spans="1:15" ht="19.2" x14ac:dyDescent="0.3">
      <c r="A243" s="4">
        <v>833</v>
      </c>
      <c r="B243" s="59" t="s">
        <v>1176</v>
      </c>
      <c r="C243" s="60" t="s">
        <v>934</v>
      </c>
      <c r="D243" s="60" t="s">
        <v>931</v>
      </c>
      <c r="E243" s="60" t="s">
        <v>143</v>
      </c>
      <c r="F243" s="60" t="s">
        <v>143</v>
      </c>
      <c r="G243" s="60" t="s">
        <v>947</v>
      </c>
      <c r="H243" s="59" t="s">
        <v>204</v>
      </c>
      <c r="I243" s="59" t="s">
        <v>948</v>
      </c>
      <c r="J243" s="67" t="s">
        <v>107</v>
      </c>
      <c r="K243" s="65" t="s">
        <v>963</v>
      </c>
      <c r="L243" s="65" t="s">
        <v>963</v>
      </c>
      <c r="M243" s="67" t="s">
        <v>107</v>
      </c>
      <c r="N243" s="65" t="s">
        <v>963</v>
      </c>
      <c r="O243" s="65" t="s">
        <v>963</v>
      </c>
    </row>
    <row r="244" spans="1:15" ht="19.2" x14ac:dyDescent="0.3">
      <c r="A244" s="4">
        <v>858</v>
      </c>
      <c r="B244" s="59" t="s">
        <v>1177</v>
      </c>
      <c r="C244" s="60" t="s">
        <v>934</v>
      </c>
      <c r="D244" s="60" t="s">
        <v>931</v>
      </c>
      <c r="E244" s="60" t="s">
        <v>83</v>
      </c>
      <c r="F244" s="60" t="s">
        <v>83</v>
      </c>
      <c r="G244" s="60" t="s">
        <v>947</v>
      </c>
      <c r="H244" s="59" t="s">
        <v>243</v>
      </c>
      <c r="I244" s="59" t="s">
        <v>948</v>
      </c>
      <c r="J244" s="67" t="s">
        <v>107</v>
      </c>
      <c r="K244" s="65" t="s">
        <v>963</v>
      </c>
      <c r="L244" s="65" t="s">
        <v>963</v>
      </c>
      <c r="M244" s="67" t="s">
        <v>107</v>
      </c>
      <c r="N244" s="65" t="s">
        <v>963</v>
      </c>
      <c r="O244" s="65" t="s">
        <v>963</v>
      </c>
    </row>
    <row r="245" spans="1:15" ht="19.2" x14ac:dyDescent="0.3">
      <c r="A245" s="4">
        <v>868</v>
      </c>
      <c r="B245" s="59" t="s">
        <v>1178</v>
      </c>
      <c r="C245" s="60" t="s">
        <v>934</v>
      </c>
      <c r="D245" s="60" t="s">
        <v>931</v>
      </c>
      <c r="E245" s="60" t="s">
        <v>83</v>
      </c>
      <c r="F245" s="60" t="s">
        <v>83</v>
      </c>
      <c r="G245" s="60" t="s">
        <v>947</v>
      </c>
      <c r="H245" s="59" t="s">
        <v>243</v>
      </c>
      <c r="I245" s="59" t="s">
        <v>948</v>
      </c>
      <c r="J245" s="67" t="s">
        <v>107</v>
      </c>
      <c r="K245" s="63" t="s">
        <v>949</v>
      </c>
      <c r="L245" s="65" t="s">
        <v>963</v>
      </c>
      <c r="M245" s="67" t="s">
        <v>107</v>
      </c>
      <c r="N245" s="66" t="s">
        <v>977</v>
      </c>
      <c r="O245" s="65" t="s">
        <v>963</v>
      </c>
    </row>
    <row r="246" spans="1:15" ht="19.2" x14ac:dyDescent="0.3">
      <c r="A246" s="4">
        <v>743</v>
      </c>
      <c r="B246" s="59" t="s">
        <v>1179</v>
      </c>
      <c r="C246" s="60" t="s">
        <v>934</v>
      </c>
      <c r="D246" s="60" t="s">
        <v>931</v>
      </c>
      <c r="E246" s="60" t="s">
        <v>91</v>
      </c>
      <c r="F246" s="60" t="s">
        <v>91</v>
      </c>
      <c r="G246" s="60" t="s">
        <v>947</v>
      </c>
      <c r="H246" s="59" t="s">
        <v>461</v>
      </c>
      <c r="I246" s="59" t="s">
        <v>987</v>
      </c>
      <c r="J246" s="67" t="s">
        <v>107</v>
      </c>
      <c r="K246" s="62" t="s">
        <v>24</v>
      </c>
      <c r="L246" s="65" t="s">
        <v>963</v>
      </c>
      <c r="M246" s="64" t="s">
        <v>90</v>
      </c>
      <c r="N246" s="62" t="s">
        <v>24</v>
      </c>
      <c r="O246" s="65" t="s">
        <v>963</v>
      </c>
    </row>
    <row r="247" spans="1:15" ht="19.2" x14ac:dyDescent="0.3">
      <c r="A247" s="4">
        <v>784</v>
      </c>
      <c r="B247" s="59" t="s">
        <v>1180</v>
      </c>
      <c r="C247" s="60" t="s">
        <v>934</v>
      </c>
      <c r="D247" s="60" t="s">
        <v>931</v>
      </c>
      <c r="E247" s="60" t="s">
        <v>151</v>
      </c>
      <c r="F247" s="60" t="s">
        <v>151</v>
      </c>
      <c r="G247" s="60" t="s">
        <v>947</v>
      </c>
      <c r="H247" s="59" t="s">
        <v>214</v>
      </c>
      <c r="I247" s="59" t="s">
        <v>948</v>
      </c>
      <c r="J247" s="67" t="s">
        <v>107</v>
      </c>
      <c r="K247" s="65" t="s">
        <v>963</v>
      </c>
      <c r="L247" s="65" t="s">
        <v>963</v>
      </c>
      <c r="M247" s="67" t="s">
        <v>107</v>
      </c>
      <c r="N247" s="65" t="s">
        <v>963</v>
      </c>
      <c r="O247" s="65" t="s">
        <v>963</v>
      </c>
    </row>
    <row r="248" spans="1:15" x14ac:dyDescent="0.3">
      <c r="A248" s="4">
        <v>1484</v>
      </c>
      <c r="B248" s="59" t="s">
        <v>1181</v>
      </c>
      <c r="C248" s="60" t="s">
        <v>934</v>
      </c>
      <c r="D248" s="60" t="s">
        <v>931</v>
      </c>
      <c r="E248" s="60" t="s">
        <v>103</v>
      </c>
      <c r="F248" s="60" t="s">
        <v>103</v>
      </c>
      <c r="G248" s="60" t="s">
        <v>947</v>
      </c>
      <c r="H248" s="59" t="s">
        <v>228</v>
      </c>
      <c r="I248" s="59" t="s">
        <v>962</v>
      </c>
      <c r="J248" s="67" t="s">
        <v>107</v>
      </c>
      <c r="K248" s="65" t="s">
        <v>963</v>
      </c>
      <c r="L248" s="65" t="s">
        <v>963</v>
      </c>
      <c r="M248" s="68" t="s">
        <v>233</v>
      </c>
      <c r="N248" s="65" t="s">
        <v>963</v>
      </c>
      <c r="O248" s="65" t="s">
        <v>963</v>
      </c>
    </row>
    <row r="249" spans="1:15" ht="19.2" x14ac:dyDescent="0.3">
      <c r="A249" s="4">
        <v>742</v>
      </c>
      <c r="B249" s="59" t="s">
        <v>1182</v>
      </c>
      <c r="C249" s="60" t="s">
        <v>934</v>
      </c>
      <c r="D249" s="60" t="s">
        <v>932</v>
      </c>
      <c r="E249" s="60" t="s">
        <v>91</v>
      </c>
      <c r="F249" s="60" t="s">
        <v>91</v>
      </c>
      <c r="G249" s="60" t="s">
        <v>947</v>
      </c>
      <c r="H249" s="59" t="s">
        <v>246</v>
      </c>
      <c r="I249" s="59" t="s">
        <v>948</v>
      </c>
      <c r="J249" s="68" t="s">
        <v>233</v>
      </c>
      <c r="K249" s="66" t="s">
        <v>977</v>
      </c>
      <c r="L249" s="65" t="s">
        <v>963</v>
      </c>
      <c r="M249" s="68" t="s">
        <v>233</v>
      </c>
      <c r="N249" s="62" t="s">
        <v>24</v>
      </c>
      <c r="O249" s="65" t="s">
        <v>963</v>
      </c>
    </row>
    <row r="250" spans="1:15" x14ac:dyDescent="0.3">
      <c r="A250" s="4">
        <v>788</v>
      </c>
      <c r="B250" s="59" t="s">
        <v>1183</v>
      </c>
      <c r="C250" s="60" t="s">
        <v>934</v>
      </c>
      <c r="D250" s="60" t="s">
        <v>931</v>
      </c>
      <c r="E250" s="60" t="s">
        <v>151</v>
      </c>
      <c r="F250" s="60" t="s">
        <v>151</v>
      </c>
      <c r="G250" s="60" t="s">
        <v>947</v>
      </c>
      <c r="H250" s="59" t="s">
        <v>214</v>
      </c>
      <c r="I250" s="59" t="s">
        <v>948</v>
      </c>
      <c r="J250" s="68" t="s">
        <v>233</v>
      </c>
      <c r="K250" s="63" t="s">
        <v>949</v>
      </c>
      <c r="L250" s="65" t="s">
        <v>963</v>
      </c>
      <c r="M250" s="68" t="s">
        <v>233</v>
      </c>
      <c r="N250" s="65" t="s">
        <v>963</v>
      </c>
      <c r="O250" s="65" t="s">
        <v>963</v>
      </c>
    </row>
    <row r="251" spans="1:15" ht="19.2" x14ac:dyDescent="0.3">
      <c r="A251" s="4">
        <v>894</v>
      </c>
      <c r="B251" s="59" t="s">
        <v>1184</v>
      </c>
      <c r="C251" s="60" t="s">
        <v>934</v>
      </c>
      <c r="D251" s="60" t="s">
        <v>931</v>
      </c>
      <c r="E251" s="60" t="s">
        <v>121</v>
      </c>
      <c r="F251" s="60" t="s">
        <v>121</v>
      </c>
      <c r="G251" s="60" t="s">
        <v>947</v>
      </c>
      <c r="H251" s="59" t="s">
        <v>120</v>
      </c>
      <c r="I251" s="59" t="s">
        <v>948</v>
      </c>
      <c r="J251" s="68" t="s">
        <v>233</v>
      </c>
      <c r="K251" s="66" t="s">
        <v>977</v>
      </c>
      <c r="L251" s="65" t="s">
        <v>963</v>
      </c>
      <c r="M251" s="68" t="s">
        <v>233</v>
      </c>
      <c r="N251" s="63" t="s">
        <v>949</v>
      </c>
      <c r="O251" s="65" t="s">
        <v>963</v>
      </c>
    </row>
    <row r="252" spans="1:15" ht="19.2" x14ac:dyDescent="0.3">
      <c r="A252" s="4">
        <v>817</v>
      </c>
      <c r="B252" s="59" t="s">
        <v>1185</v>
      </c>
      <c r="C252" s="60" t="s">
        <v>934</v>
      </c>
      <c r="D252" s="60" t="s">
        <v>931</v>
      </c>
      <c r="E252" s="60" t="s">
        <v>143</v>
      </c>
      <c r="F252" s="60" t="s">
        <v>143</v>
      </c>
      <c r="G252" s="60" t="s">
        <v>947</v>
      </c>
      <c r="H252" s="59" t="s">
        <v>142</v>
      </c>
      <c r="I252" s="59" t="s">
        <v>962</v>
      </c>
      <c r="J252" s="68" t="s">
        <v>233</v>
      </c>
      <c r="K252" s="65" t="s">
        <v>963</v>
      </c>
      <c r="L252" s="65" t="s">
        <v>963</v>
      </c>
      <c r="M252" s="69" t="s">
        <v>82</v>
      </c>
      <c r="N252" s="65" t="s">
        <v>963</v>
      </c>
      <c r="O252" s="65" t="s">
        <v>963</v>
      </c>
    </row>
    <row r="253" spans="1:15" ht="28.8" x14ac:dyDescent="0.3">
      <c r="A253" s="4">
        <v>1491</v>
      </c>
      <c r="B253" s="59" t="s">
        <v>1186</v>
      </c>
      <c r="C253" s="60" t="s">
        <v>934</v>
      </c>
      <c r="D253" s="60" t="s">
        <v>931</v>
      </c>
      <c r="E253" s="60" t="s">
        <v>117</v>
      </c>
      <c r="F253" s="60" t="s">
        <v>117</v>
      </c>
      <c r="G253" s="60" t="s">
        <v>947</v>
      </c>
      <c r="H253" s="59" t="s">
        <v>125</v>
      </c>
      <c r="I253" s="59" t="s">
        <v>987</v>
      </c>
      <c r="J253" s="68" t="s">
        <v>233</v>
      </c>
      <c r="K253" s="62" t="s">
        <v>24</v>
      </c>
      <c r="L253" s="65" t="s">
        <v>963</v>
      </c>
      <c r="M253" s="67" t="s">
        <v>107</v>
      </c>
      <c r="N253" s="63" t="s">
        <v>949</v>
      </c>
      <c r="O253" s="65" t="s">
        <v>963</v>
      </c>
    </row>
    <row r="254" spans="1:15" ht="19.2" x14ac:dyDescent="0.3">
      <c r="A254" s="4">
        <v>827</v>
      </c>
      <c r="B254" s="59" t="s">
        <v>1187</v>
      </c>
      <c r="C254" s="60" t="s">
        <v>934</v>
      </c>
      <c r="D254" s="60" t="s">
        <v>931</v>
      </c>
      <c r="E254" s="60" t="s">
        <v>143</v>
      </c>
      <c r="F254" s="60" t="s">
        <v>143</v>
      </c>
      <c r="G254" s="60" t="s">
        <v>947</v>
      </c>
      <c r="H254" s="59" t="s">
        <v>218</v>
      </c>
      <c r="I254" s="59" t="s">
        <v>962</v>
      </c>
      <c r="J254" s="68" t="s">
        <v>233</v>
      </c>
      <c r="K254" s="65" t="s">
        <v>963</v>
      </c>
      <c r="L254" s="65" t="s">
        <v>963</v>
      </c>
      <c r="M254" s="69" t="s">
        <v>82</v>
      </c>
      <c r="N254" s="65" t="s">
        <v>963</v>
      </c>
      <c r="O254" s="65" t="s">
        <v>963</v>
      </c>
    </row>
    <row r="255" spans="1:15" ht="19.2" x14ac:dyDescent="0.3">
      <c r="A255" s="4">
        <v>568</v>
      </c>
      <c r="B255" s="59" t="s">
        <v>1188</v>
      </c>
      <c r="C255" s="60" t="s">
        <v>934</v>
      </c>
      <c r="D255" s="60" t="s">
        <v>932</v>
      </c>
      <c r="E255" s="60" t="s">
        <v>103</v>
      </c>
      <c r="F255" s="60" t="s">
        <v>103</v>
      </c>
      <c r="G255" s="60" t="s">
        <v>947</v>
      </c>
      <c r="H255" s="59" t="s">
        <v>106</v>
      </c>
      <c r="I255" s="59" t="s">
        <v>948</v>
      </c>
      <c r="J255" s="69" t="s">
        <v>82</v>
      </c>
      <c r="K255" s="65" t="s">
        <v>963</v>
      </c>
      <c r="L255" s="65" t="s">
        <v>963</v>
      </c>
      <c r="M255" s="69" t="s">
        <v>82</v>
      </c>
      <c r="N255" s="65" t="s">
        <v>963</v>
      </c>
      <c r="O255" s="65" t="s">
        <v>963</v>
      </c>
    </row>
    <row r="256" spans="1:15" ht="19.2" x14ac:dyDescent="0.3">
      <c r="A256" s="4">
        <v>872</v>
      </c>
      <c r="B256" s="59" t="s">
        <v>1189</v>
      </c>
      <c r="C256" s="60" t="s">
        <v>934</v>
      </c>
      <c r="D256" s="60" t="s">
        <v>931</v>
      </c>
      <c r="E256" s="60" t="s">
        <v>83</v>
      </c>
      <c r="F256" s="60" t="s">
        <v>83</v>
      </c>
      <c r="G256" s="60" t="s">
        <v>947</v>
      </c>
      <c r="H256" s="59" t="s">
        <v>81</v>
      </c>
      <c r="I256" s="59" t="s">
        <v>948</v>
      </c>
      <c r="J256" s="69" t="s">
        <v>82</v>
      </c>
      <c r="K256" s="65" t="s">
        <v>963</v>
      </c>
      <c r="L256" s="65" t="s">
        <v>963</v>
      </c>
      <c r="M256" s="69" t="s">
        <v>82</v>
      </c>
      <c r="N256" s="65" t="s">
        <v>963</v>
      </c>
      <c r="O256" s="65" t="s">
        <v>963</v>
      </c>
    </row>
    <row r="257" spans="1:15" ht="19.2" x14ac:dyDescent="0.3">
      <c r="A257" s="4">
        <v>843</v>
      </c>
      <c r="B257" s="59" t="s">
        <v>1190</v>
      </c>
      <c r="C257" s="60" t="s">
        <v>934</v>
      </c>
      <c r="D257" s="60" t="s">
        <v>931</v>
      </c>
      <c r="E257" s="60" t="s">
        <v>83</v>
      </c>
      <c r="F257" s="60" t="s">
        <v>83</v>
      </c>
      <c r="G257" s="60" t="s">
        <v>947</v>
      </c>
      <c r="H257" s="59" t="s">
        <v>260</v>
      </c>
      <c r="I257" s="59" t="s">
        <v>948</v>
      </c>
      <c r="J257" s="69" t="s">
        <v>82</v>
      </c>
      <c r="K257" s="65" t="s">
        <v>963</v>
      </c>
      <c r="L257" s="65" t="s">
        <v>963</v>
      </c>
      <c r="M257" s="69" t="s">
        <v>82</v>
      </c>
      <c r="N257" s="65" t="s">
        <v>963</v>
      </c>
      <c r="O257" s="65" t="s">
        <v>963</v>
      </c>
    </row>
    <row r="258" spans="1:15" ht="19.2" x14ac:dyDescent="0.3">
      <c r="A258" s="4">
        <v>816</v>
      </c>
      <c r="B258" s="59" t="s">
        <v>1191</v>
      </c>
      <c r="C258" s="60" t="s">
        <v>934</v>
      </c>
      <c r="D258" s="60" t="s">
        <v>931</v>
      </c>
      <c r="E258" s="60" t="s">
        <v>143</v>
      </c>
      <c r="F258" s="60" t="s">
        <v>143</v>
      </c>
      <c r="G258" s="60" t="s">
        <v>947</v>
      </c>
      <c r="H258" s="59" t="s">
        <v>218</v>
      </c>
      <c r="I258" s="59" t="s">
        <v>948</v>
      </c>
      <c r="J258" s="69" t="s">
        <v>82</v>
      </c>
      <c r="K258" s="65" t="s">
        <v>963</v>
      </c>
      <c r="L258" s="65" t="s">
        <v>963</v>
      </c>
      <c r="M258" s="69" t="s">
        <v>82</v>
      </c>
      <c r="N258" s="65" t="s">
        <v>963</v>
      </c>
      <c r="O258" s="65" t="s">
        <v>963</v>
      </c>
    </row>
    <row r="259" spans="1:15" ht="19.2" x14ac:dyDescent="0.3">
      <c r="A259" s="4">
        <v>594</v>
      </c>
      <c r="B259" s="59" t="s">
        <v>1192</v>
      </c>
      <c r="C259" s="60" t="s">
        <v>934</v>
      </c>
      <c r="D259" s="60" t="s">
        <v>931</v>
      </c>
      <c r="E259" s="60" t="s">
        <v>103</v>
      </c>
      <c r="F259" s="60" t="s">
        <v>103</v>
      </c>
      <c r="G259" s="60" t="s">
        <v>947</v>
      </c>
      <c r="H259" s="59" t="s">
        <v>139</v>
      </c>
      <c r="I259" s="59" t="s">
        <v>948</v>
      </c>
      <c r="J259" s="69" t="s">
        <v>82</v>
      </c>
      <c r="K259" s="65" t="s">
        <v>963</v>
      </c>
      <c r="L259" s="65" t="s">
        <v>963</v>
      </c>
      <c r="M259" s="69" t="s">
        <v>82</v>
      </c>
      <c r="N259" s="65" t="s">
        <v>963</v>
      </c>
      <c r="O259" s="65" t="s">
        <v>963</v>
      </c>
    </row>
    <row r="260" spans="1:15" ht="19.2" x14ac:dyDescent="0.3">
      <c r="A260" s="4">
        <v>820</v>
      </c>
      <c r="B260" s="59" t="s">
        <v>1193</v>
      </c>
      <c r="C260" s="60" t="s">
        <v>934</v>
      </c>
      <c r="D260" s="60" t="s">
        <v>931</v>
      </c>
      <c r="E260" s="60" t="s">
        <v>143</v>
      </c>
      <c r="F260" s="60" t="s">
        <v>143</v>
      </c>
      <c r="G260" s="60" t="s">
        <v>947</v>
      </c>
      <c r="H260" s="59" t="s">
        <v>182</v>
      </c>
      <c r="I260" s="59" t="s">
        <v>948</v>
      </c>
      <c r="J260" s="69" t="s">
        <v>82</v>
      </c>
      <c r="K260" s="65" t="s">
        <v>963</v>
      </c>
      <c r="L260" s="65" t="s">
        <v>963</v>
      </c>
      <c r="M260" s="69" t="s">
        <v>82</v>
      </c>
      <c r="N260" s="65" t="s">
        <v>963</v>
      </c>
      <c r="O260" s="65" t="s">
        <v>963</v>
      </c>
    </row>
    <row r="261" spans="1:15" ht="19.2" x14ac:dyDescent="0.3">
      <c r="A261" s="4">
        <v>631</v>
      </c>
      <c r="B261" s="59" t="s">
        <v>1194</v>
      </c>
      <c r="C261" s="60" t="s">
        <v>934</v>
      </c>
      <c r="D261" s="60" t="s">
        <v>931</v>
      </c>
      <c r="E261" s="60" t="s">
        <v>164</v>
      </c>
      <c r="F261" s="60" t="s">
        <v>164</v>
      </c>
      <c r="G261" s="60" t="s">
        <v>947</v>
      </c>
      <c r="H261" s="59" t="s">
        <v>343</v>
      </c>
      <c r="I261" s="59" t="s">
        <v>948</v>
      </c>
      <c r="J261" s="69" t="s">
        <v>82</v>
      </c>
      <c r="K261" s="65" t="s">
        <v>963</v>
      </c>
      <c r="L261" s="65" t="s">
        <v>963</v>
      </c>
      <c r="M261" s="69" t="s">
        <v>82</v>
      </c>
      <c r="N261" s="65" t="s">
        <v>963</v>
      </c>
      <c r="O261" s="65" t="s">
        <v>963</v>
      </c>
    </row>
    <row r="262" spans="1:15" ht="19.2" x14ac:dyDescent="0.3">
      <c r="A262" s="4">
        <v>821</v>
      </c>
      <c r="B262" s="59" t="s">
        <v>379</v>
      </c>
      <c r="C262" s="60" t="s">
        <v>934</v>
      </c>
      <c r="D262" s="60" t="s">
        <v>931</v>
      </c>
      <c r="E262" s="60" t="s">
        <v>178</v>
      </c>
      <c r="F262" s="60" t="s">
        <v>178</v>
      </c>
      <c r="G262" s="60" t="s">
        <v>947</v>
      </c>
      <c r="H262" s="59" t="s">
        <v>380</v>
      </c>
      <c r="I262" s="59" t="s">
        <v>948</v>
      </c>
      <c r="J262" s="69" t="s">
        <v>82</v>
      </c>
      <c r="K262" s="65" t="s">
        <v>963</v>
      </c>
      <c r="L262" s="65" t="s">
        <v>963</v>
      </c>
      <c r="M262" s="69" t="s">
        <v>82</v>
      </c>
      <c r="N262" s="66" t="s">
        <v>977</v>
      </c>
      <c r="O262" s="65" t="s">
        <v>963</v>
      </c>
    </row>
    <row r="263" spans="1:15" x14ac:dyDescent="0.3">
      <c r="A263" s="4">
        <v>627</v>
      </c>
      <c r="B263" s="59" t="s">
        <v>1195</v>
      </c>
      <c r="C263" s="60" t="s">
        <v>934</v>
      </c>
      <c r="D263" s="60" t="s">
        <v>931</v>
      </c>
      <c r="E263" s="60" t="s">
        <v>164</v>
      </c>
      <c r="F263" s="60" t="s">
        <v>164</v>
      </c>
      <c r="G263" s="60" t="s">
        <v>947</v>
      </c>
      <c r="H263" s="59" t="s">
        <v>336</v>
      </c>
      <c r="I263" s="59" t="s">
        <v>987</v>
      </c>
      <c r="J263" s="69" t="s">
        <v>82</v>
      </c>
      <c r="K263" s="65" t="s">
        <v>963</v>
      </c>
      <c r="L263" s="65" t="s">
        <v>963</v>
      </c>
      <c r="M263" s="67" t="s">
        <v>107</v>
      </c>
      <c r="N263" s="65" t="s">
        <v>963</v>
      </c>
      <c r="O263" s="65" t="s">
        <v>963</v>
      </c>
    </row>
    <row r="264" spans="1:15" ht="28.8" x14ac:dyDescent="0.3">
      <c r="A264" s="4">
        <v>637</v>
      </c>
      <c r="B264" s="59" t="s">
        <v>1196</v>
      </c>
      <c r="C264" s="60" t="s">
        <v>934</v>
      </c>
      <c r="D264" s="60" t="s">
        <v>931</v>
      </c>
      <c r="E264" s="60" t="s">
        <v>164</v>
      </c>
      <c r="F264" s="60" t="s">
        <v>164</v>
      </c>
      <c r="G264" s="60" t="s">
        <v>947</v>
      </c>
      <c r="H264" s="59" t="s">
        <v>197</v>
      </c>
      <c r="I264" s="59" t="s">
        <v>948</v>
      </c>
      <c r="J264" s="69" t="s">
        <v>82</v>
      </c>
      <c r="K264" s="65" t="s">
        <v>963</v>
      </c>
      <c r="L264" s="65" t="s">
        <v>963</v>
      </c>
      <c r="M264" s="69" t="s">
        <v>82</v>
      </c>
      <c r="N264" s="65" t="s">
        <v>963</v>
      </c>
      <c r="O264" s="65" t="s">
        <v>963</v>
      </c>
    </row>
    <row r="265" spans="1:15" ht="19.2" x14ac:dyDescent="0.3">
      <c r="A265" s="4">
        <v>829</v>
      </c>
      <c r="B265" s="59" t="s">
        <v>1197</v>
      </c>
      <c r="C265" s="60" t="s">
        <v>934</v>
      </c>
      <c r="D265" s="60" t="s">
        <v>931</v>
      </c>
      <c r="E265" s="60" t="s">
        <v>143</v>
      </c>
      <c r="F265" s="60" t="s">
        <v>143</v>
      </c>
      <c r="G265" s="60" t="s">
        <v>947</v>
      </c>
      <c r="H265" s="59" t="s">
        <v>204</v>
      </c>
      <c r="I265" s="59" t="s">
        <v>948</v>
      </c>
      <c r="J265" s="69" t="s">
        <v>82</v>
      </c>
      <c r="K265" s="65" t="s">
        <v>963</v>
      </c>
      <c r="L265" s="65" t="s">
        <v>963</v>
      </c>
      <c r="M265" s="69" t="s">
        <v>82</v>
      </c>
      <c r="N265" s="65" t="s">
        <v>963</v>
      </c>
      <c r="O265" s="65" t="s">
        <v>963</v>
      </c>
    </row>
    <row r="266" spans="1:15" ht="19.2" x14ac:dyDescent="0.3">
      <c r="A266" s="4">
        <v>616</v>
      </c>
      <c r="B266" s="59" t="s">
        <v>1198</v>
      </c>
      <c r="C266" s="60" t="s">
        <v>934</v>
      </c>
      <c r="D266" s="60" t="s">
        <v>931</v>
      </c>
      <c r="E266" s="60" t="s">
        <v>103</v>
      </c>
      <c r="F266" s="60" t="s">
        <v>103</v>
      </c>
      <c r="G266" s="60" t="s">
        <v>947</v>
      </c>
      <c r="H266" s="59" t="s">
        <v>139</v>
      </c>
      <c r="I266" s="59" t="s">
        <v>948</v>
      </c>
      <c r="J266" s="69" t="s">
        <v>82</v>
      </c>
      <c r="K266" s="65" t="s">
        <v>963</v>
      </c>
      <c r="L266" s="65" t="s">
        <v>963</v>
      </c>
      <c r="M266" s="69" t="s">
        <v>82</v>
      </c>
      <c r="N266" s="65" t="s">
        <v>963</v>
      </c>
      <c r="O266" s="65" t="s">
        <v>963</v>
      </c>
    </row>
    <row r="267" spans="1:15" ht="28.8" x14ac:dyDescent="0.3">
      <c r="A267" s="4">
        <v>645</v>
      </c>
      <c r="B267" s="59" t="s">
        <v>362</v>
      </c>
      <c r="C267" s="60" t="s">
        <v>985</v>
      </c>
      <c r="D267" s="60" t="s">
        <v>985</v>
      </c>
      <c r="E267" s="60" t="s">
        <v>164</v>
      </c>
      <c r="F267" s="60" t="s">
        <v>164</v>
      </c>
      <c r="G267" s="60" t="s">
        <v>947</v>
      </c>
      <c r="H267" s="59" t="s">
        <v>197</v>
      </c>
      <c r="I267" s="59" t="s">
        <v>948</v>
      </c>
      <c r="J267" s="69" t="s">
        <v>82</v>
      </c>
      <c r="K267" s="65" t="s">
        <v>963</v>
      </c>
      <c r="L267" s="65" t="s">
        <v>963</v>
      </c>
      <c r="M267" s="69" t="s">
        <v>82</v>
      </c>
      <c r="N267" s="65" t="s">
        <v>963</v>
      </c>
      <c r="O267" s="65" t="s">
        <v>963</v>
      </c>
    </row>
    <row r="268" spans="1:15" ht="38.4" x14ac:dyDescent="0.3">
      <c r="A268" s="4">
        <v>636</v>
      </c>
      <c r="B268" s="59" t="s">
        <v>1199</v>
      </c>
      <c r="C268" s="60" t="s">
        <v>934</v>
      </c>
      <c r="D268" s="60" t="s">
        <v>931</v>
      </c>
      <c r="E268" s="60" t="s">
        <v>164</v>
      </c>
      <c r="F268" s="60" t="s">
        <v>164</v>
      </c>
      <c r="G268" s="60" t="s">
        <v>947</v>
      </c>
      <c r="H268" s="59" t="s">
        <v>197</v>
      </c>
      <c r="I268" s="59" t="s">
        <v>24</v>
      </c>
      <c r="J268" s="70" t="s">
        <v>1200</v>
      </c>
      <c r="K268" s="65" t="s">
        <v>963</v>
      </c>
      <c r="L268" s="65" t="s">
        <v>963</v>
      </c>
      <c r="M268" s="67" t="s">
        <v>107</v>
      </c>
      <c r="N268" s="65" t="s">
        <v>963</v>
      </c>
      <c r="O268" s="65" t="s">
        <v>963</v>
      </c>
    </row>
    <row r="269" spans="1:15" ht="38.4" x14ac:dyDescent="0.3">
      <c r="A269" s="4">
        <v>810</v>
      </c>
      <c r="B269" s="59" t="s">
        <v>1201</v>
      </c>
      <c r="C269" s="60" t="s">
        <v>934</v>
      </c>
      <c r="D269" s="60" t="s">
        <v>931</v>
      </c>
      <c r="E269" s="60" t="s">
        <v>143</v>
      </c>
      <c r="F269" s="60" t="s">
        <v>143</v>
      </c>
      <c r="G269" s="60" t="s">
        <v>947</v>
      </c>
      <c r="H269" s="59" t="s">
        <v>204</v>
      </c>
      <c r="I269" s="59" t="s">
        <v>24</v>
      </c>
      <c r="J269" s="70" t="s">
        <v>1200</v>
      </c>
      <c r="K269" s="62" t="s">
        <v>24</v>
      </c>
      <c r="L269" s="62" t="s">
        <v>24</v>
      </c>
      <c r="M269" s="70" t="s">
        <v>1200</v>
      </c>
      <c r="N269" s="60" t="s">
        <v>24</v>
      </c>
      <c r="O269" s="60" t="s">
        <v>24</v>
      </c>
    </row>
    <row r="270" spans="1:15" ht="38.4" x14ac:dyDescent="0.3">
      <c r="A270" s="4">
        <v>869</v>
      </c>
      <c r="B270" s="59" t="s">
        <v>1202</v>
      </c>
      <c r="C270" s="60" t="s">
        <v>934</v>
      </c>
      <c r="D270" s="60" t="s">
        <v>931</v>
      </c>
      <c r="E270" s="60" t="s">
        <v>83</v>
      </c>
      <c r="F270" s="60" t="s">
        <v>83</v>
      </c>
      <c r="G270" s="60" t="s">
        <v>947</v>
      </c>
      <c r="H270" s="59" t="s">
        <v>81</v>
      </c>
      <c r="I270" s="59" t="s">
        <v>24</v>
      </c>
      <c r="J270" s="70" t="s">
        <v>1200</v>
      </c>
      <c r="K270" s="65" t="s">
        <v>963</v>
      </c>
      <c r="L270" s="65" t="s">
        <v>963</v>
      </c>
      <c r="M270" s="67" t="s">
        <v>107</v>
      </c>
      <c r="N270" s="65" t="s">
        <v>963</v>
      </c>
      <c r="O270" s="65" t="s">
        <v>963</v>
      </c>
    </row>
    <row r="271" spans="1:15" ht="38.4" x14ac:dyDescent="0.3">
      <c r="A271" s="4">
        <v>891</v>
      </c>
      <c r="B271" s="59" t="s">
        <v>1203</v>
      </c>
      <c r="C271" s="60" t="s">
        <v>934</v>
      </c>
      <c r="D271" s="60" t="s">
        <v>931</v>
      </c>
      <c r="E271" s="60" t="s">
        <v>121</v>
      </c>
      <c r="F271" s="60" t="s">
        <v>121</v>
      </c>
      <c r="G271" s="60" t="s">
        <v>947</v>
      </c>
      <c r="H271" s="59" t="s">
        <v>134</v>
      </c>
      <c r="I271" s="59" t="s">
        <v>24</v>
      </c>
      <c r="J271" s="70" t="s">
        <v>1200</v>
      </c>
      <c r="K271" s="65" t="s">
        <v>963</v>
      </c>
      <c r="L271" s="65" t="s">
        <v>963</v>
      </c>
      <c r="M271" s="69" t="s">
        <v>82</v>
      </c>
      <c r="N271" s="65" t="s">
        <v>963</v>
      </c>
      <c r="O271" s="65" t="s">
        <v>963</v>
      </c>
    </row>
    <row r="272" spans="1:15" ht="38.4" x14ac:dyDescent="0.3">
      <c r="A272" s="4">
        <v>852</v>
      </c>
      <c r="B272" s="59" t="s">
        <v>1204</v>
      </c>
      <c r="C272" s="60" t="s">
        <v>934</v>
      </c>
      <c r="D272" s="60" t="s">
        <v>931</v>
      </c>
      <c r="E272" s="60" t="s">
        <v>83</v>
      </c>
      <c r="F272" s="60" t="s">
        <v>83</v>
      </c>
      <c r="G272" s="60" t="s">
        <v>947</v>
      </c>
      <c r="H272" s="59" t="s">
        <v>243</v>
      </c>
      <c r="I272" s="59" t="s">
        <v>24</v>
      </c>
      <c r="J272" s="70" t="s">
        <v>1200</v>
      </c>
      <c r="K272" s="62" t="s">
        <v>24</v>
      </c>
      <c r="L272" s="62" t="s">
        <v>24</v>
      </c>
      <c r="M272" s="64" t="s">
        <v>90</v>
      </c>
      <c r="N272" s="62" t="s">
        <v>24</v>
      </c>
      <c r="O272" s="65" t="s">
        <v>963</v>
      </c>
    </row>
    <row r="273" spans="1:15" ht="38.4" x14ac:dyDescent="0.3">
      <c r="A273" s="4">
        <v>641</v>
      </c>
      <c r="B273" s="59" t="s">
        <v>1205</v>
      </c>
      <c r="C273" s="60" t="s">
        <v>934</v>
      </c>
      <c r="D273" s="60" t="s">
        <v>931</v>
      </c>
      <c r="E273" s="60" t="s">
        <v>164</v>
      </c>
      <c r="F273" s="60" t="s">
        <v>164</v>
      </c>
      <c r="G273" s="60" t="s">
        <v>947</v>
      </c>
      <c r="H273" s="59" t="s">
        <v>256</v>
      </c>
      <c r="I273" s="59" t="s">
        <v>24</v>
      </c>
      <c r="J273" s="70" t="s">
        <v>1200</v>
      </c>
      <c r="K273" s="62" t="s">
        <v>24</v>
      </c>
      <c r="L273" s="62" t="s">
        <v>24</v>
      </c>
      <c r="M273" s="67" t="s">
        <v>107</v>
      </c>
      <c r="N273" s="65" t="s">
        <v>963</v>
      </c>
      <c r="O273" s="65" t="s">
        <v>963</v>
      </c>
    </row>
    <row r="274" spans="1:15" ht="38.4" x14ac:dyDescent="0.3">
      <c r="A274" s="4">
        <v>644</v>
      </c>
      <c r="B274" s="59" t="s">
        <v>1206</v>
      </c>
      <c r="C274" s="60" t="s">
        <v>934</v>
      </c>
      <c r="D274" s="60" t="s">
        <v>931</v>
      </c>
      <c r="E274" s="60" t="s">
        <v>164</v>
      </c>
      <c r="F274" s="60" t="s">
        <v>164</v>
      </c>
      <c r="G274" s="60" t="s">
        <v>947</v>
      </c>
      <c r="H274" s="59" t="s">
        <v>197</v>
      </c>
      <c r="I274" s="59" t="s">
        <v>24</v>
      </c>
      <c r="J274" s="70" t="s">
        <v>1200</v>
      </c>
      <c r="K274" s="65" t="s">
        <v>963</v>
      </c>
      <c r="L274" s="65" t="s">
        <v>963</v>
      </c>
      <c r="M274" s="70" t="s">
        <v>1200</v>
      </c>
      <c r="N274" s="60" t="s">
        <v>963</v>
      </c>
      <c r="O274" s="60" t="s">
        <v>963</v>
      </c>
    </row>
    <row r="275" spans="1:15" ht="38.4" x14ac:dyDescent="0.3">
      <c r="A275" s="4">
        <v>819</v>
      </c>
      <c r="B275" s="59" t="s">
        <v>1207</v>
      </c>
      <c r="C275" s="60" t="s">
        <v>934</v>
      </c>
      <c r="D275" s="60" t="s">
        <v>931</v>
      </c>
      <c r="E275" s="60" t="s">
        <v>143</v>
      </c>
      <c r="F275" s="60" t="s">
        <v>143</v>
      </c>
      <c r="G275" s="60" t="s">
        <v>947</v>
      </c>
      <c r="H275" s="59" t="s">
        <v>218</v>
      </c>
      <c r="I275" s="59" t="s">
        <v>24</v>
      </c>
      <c r="J275" s="70" t="s">
        <v>1200</v>
      </c>
      <c r="K275" s="65" t="s">
        <v>963</v>
      </c>
      <c r="L275" s="65" t="s">
        <v>963</v>
      </c>
      <c r="M275" s="69" t="s">
        <v>82</v>
      </c>
      <c r="N275" s="65" t="s">
        <v>963</v>
      </c>
      <c r="O275" s="65" t="s">
        <v>963</v>
      </c>
    </row>
    <row r="276" spans="1:15" ht="38.4" x14ac:dyDescent="0.3">
      <c r="A276" s="4">
        <v>639</v>
      </c>
      <c r="B276" s="59" t="s">
        <v>1208</v>
      </c>
      <c r="C276" s="60" t="s">
        <v>934</v>
      </c>
      <c r="D276" s="60" t="s">
        <v>931</v>
      </c>
      <c r="E276" s="60" t="s">
        <v>164</v>
      </c>
      <c r="F276" s="60" t="s">
        <v>164</v>
      </c>
      <c r="G276" s="60" t="s">
        <v>947</v>
      </c>
      <c r="H276" s="59" t="s">
        <v>256</v>
      </c>
      <c r="I276" s="59" t="s">
        <v>24</v>
      </c>
      <c r="J276" s="70" t="s">
        <v>1200</v>
      </c>
      <c r="K276" s="66" t="s">
        <v>977</v>
      </c>
      <c r="L276" s="65" t="s">
        <v>963</v>
      </c>
      <c r="M276" s="64" t="s">
        <v>90</v>
      </c>
      <c r="N276" s="63" t="s">
        <v>949</v>
      </c>
      <c r="O276" s="65" t="s">
        <v>963</v>
      </c>
    </row>
    <row r="277" spans="1:15" ht="38.4" x14ac:dyDescent="0.3">
      <c r="A277" s="4">
        <v>838</v>
      </c>
      <c r="B277" s="59" t="s">
        <v>1209</v>
      </c>
      <c r="C277" s="60" t="s">
        <v>934</v>
      </c>
      <c r="D277" s="60" t="s">
        <v>931</v>
      </c>
      <c r="E277" s="60" t="s">
        <v>83</v>
      </c>
      <c r="F277" s="60" t="s">
        <v>83</v>
      </c>
      <c r="G277" s="60" t="s">
        <v>947</v>
      </c>
      <c r="H277" s="59" t="s">
        <v>199</v>
      </c>
      <c r="I277" s="59" t="s">
        <v>24</v>
      </c>
      <c r="J277" s="70" t="s">
        <v>1200</v>
      </c>
      <c r="K277" s="65" t="s">
        <v>963</v>
      </c>
      <c r="L277" s="65" t="s">
        <v>963</v>
      </c>
      <c r="M277" s="67" t="s">
        <v>107</v>
      </c>
      <c r="N277" s="65" t="s">
        <v>963</v>
      </c>
      <c r="O277" s="65" t="s">
        <v>963</v>
      </c>
    </row>
  </sheetData>
  <autoFilter ref="A3:O277" xr:uid="{C3104EB7-8F77-4F0B-9E74-9E332B2D38F2}"/>
  <mergeCells count="2">
    <mergeCell ref="J1:L1"/>
    <mergeCell ref="M1:O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A43F5-9409-431C-BF35-EB15F7872F08}">
  <dimension ref="A1:K253"/>
  <sheetViews>
    <sheetView showGridLines="0" topLeftCell="A2" zoomScale="130" zoomScaleNormal="130" workbookViewId="0">
      <selection activeCell="I7" sqref="I7"/>
    </sheetView>
  </sheetViews>
  <sheetFormatPr defaultRowHeight="14.4" x14ac:dyDescent="0.3"/>
  <cols>
    <col min="1" max="1" width="2.109375" customWidth="1"/>
    <col min="2" max="2" width="3.88671875" customWidth="1"/>
    <col min="3" max="3" width="15.5546875" customWidth="1"/>
    <col min="4" max="4" width="7.6640625" customWidth="1"/>
    <col min="5" max="5" width="6" customWidth="1"/>
    <col min="6" max="6" width="7.5546875" customWidth="1"/>
    <col min="7" max="7" width="8.44140625" customWidth="1"/>
    <col min="8" max="8" width="6.88671875" customWidth="1"/>
    <col min="9" max="9" width="7.5546875" bestFit="1" customWidth="1"/>
    <col min="10" max="10" width="6.5546875" customWidth="1"/>
    <col min="11" max="11" width="9.6640625" customWidth="1"/>
  </cols>
  <sheetData>
    <row r="1" spans="1:11" ht="3" customHeight="1" x14ac:dyDescent="0.3"/>
    <row r="2" spans="1:11" ht="28.5" customHeight="1" x14ac:dyDescent="0.3">
      <c r="A2" s="116"/>
      <c r="B2" s="116"/>
      <c r="C2" s="116"/>
      <c r="D2" s="116"/>
      <c r="E2" s="117" t="s">
        <v>0</v>
      </c>
      <c r="F2" s="117"/>
      <c r="G2" s="117"/>
      <c r="H2" s="117"/>
      <c r="I2" s="117"/>
      <c r="J2" s="117"/>
    </row>
    <row r="3" spans="1:11" ht="17.25" customHeight="1" x14ac:dyDescent="0.3">
      <c r="A3" s="119" t="s">
        <v>6</v>
      </c>
      <c r="B3" s="120" t="s">
        <v>7</v>
      </c>
      <c r="C3" s="120" t="s">
        <v>8</v>
      </c>
      <c r="D3" s="120" t="s">
        <v>9</v>
      </c>
      <c r="E3" s="120" t="s">
        <v>10</v>
      </c>
      <c r="F3" s="121" t="s">
        <v>11</v>
      </c>
      <c r="G3" s="121" t="s">
        <v>12</v>
      </c>
      <c r="H3" s="118" t="s">
        <v>21</v>
      </c>
      <c r="I3" s="118"/>
      <c r="J3" s="2"/>
      <c r="K3" s="2"/>
    </row>
    <row r="4" spans="1:11" ht="70.5" customHeight="1" x14ac:dyDescent="0.3">
      <c r="A4" s="119"/>
      <c r="B4" s="120"/>
      <c r="C4" s="120"/>
      <c r="D4" s="120"/>
      <c r="E4" s="120"/>
      <c r="F4" s="121"/>
      <c r="G4" s="121"/>
      <c r="H4" s="3" t="s">
        <v>28</v>
      </c>
      <c r="I4" s="3" t="s">
        <v>29</v>
      </c>
      <c r="J4" s="1" t="s">
        <v>36</v>
      </c>
      <c r="K4" s="1" t="s">
        <v>70</v>
      </c>
    </row>
    <row r="5" spans="1:11" ht="16.5" customHeight="1" x14ac:dyDescent="0.3">
      <c r="A5" s="29">
        <v>1</v>
      </c>
      <c r="B5" s="29">
        <v>872</v>
      </c>
      <c r="C5" s="29" t="s">
        <v>78</v>
      </c>
      <c r="D5" s="29" t="s">
        <v>79</v>
      </c>
      <c r="E5" s="29" t="s">
        <v>80</v>
      </c>
      <c r="F5" s="29" t="s">
        <v>81</v>
      </c>
      <c r="G5" s="29" t="s">
        <v>82</v>
      </c>
      <c r="H5" s="29">
        <v>857267</v>
      </c>
      <c r="I5" s="29">
        <v>7690213</v>
      </c>
      <c r="J5" s="29">
        <v>857267</v>
      </c>
      <c r="K5" s="29">
        <v>0</v>
      </c>
    </row>
    <row r="6" spans="1:11" ht="25.5" customHeight="1" x14ac:dyDescent="0.3">
      <c r="A6" s="29">
        <v>2</v>
      </c>
      <c r="B6" s="29">
        <v>684</v>
      </c>
      <c r="C6" s="29" t="s">
        <v>88</v>
      </c>
      <c r="D6" s="29" t="s">
        <v>79</v>
      </c>
      <c r="E6" s="29" t="s">
        <v>80</v>
      </c>
      <c r="F6" s="29" t="s">
        <v>89</v>
      </c>
      <c r="G6" s="29" t="s">
        <v>90</v>
      </c>
      <c r="H6" s="29">
        <v>7225719</v>
      </c>
      <c r="I6" s="29">
        <v>26246508</v>
      </c>
      <c r="J6" s="29">
        <v>5074008</v>
      </c>
      <c r="K6" s="29">
        <v>2151711</v>
      </c>
    </row>
    <row r="7" spans="1:11" ht="16.5" customHeight="1" x14ac:dyDescent="0.3">
      <c r="A7" s="29">
        <v>3</v>
      </c>
      <c r="B7" s="29">
        <v>1486</v>
      </c>
      <c r="C7" s="29" t="s">
        <v>98</v>
      </c>
      <c r="D7" s="29" t="s">
        <v>79</v>
      </c>
      <c r="E7" s="29" t="s">
        <v>80</v>
      </c>
      <c r="F7" s="29" t="s">
        <v>99</v>
      </c>
      <c r="G7" s="29" t="s">
        <v>90</v>
      </c>
      <c r="H7" s="29">
        <v>0</v>
      </c>
      <c r="I7" s="29">
        <v>26789032</v>
      </c>
      <c r="J7" s="29">
        <v>0</v>
      </c>
      <c r="K7" s="29">
        <v>0</v>
      </c>
    </row>
    <row r="8" spans="1:11" ht="16.5" customHeight="1" x14ac:dyDescent="0.3">
      <c r="A8" s="29">
        <v>4</v>
      </c>
      <c r="B8" s="29">
        <v>566</v>
      </c>
      <c r="C8" s="29" t="s">
        <v>100</v>
      </c>
      <c r="D8" s="29" t="s">
        <v>79</v>
      </c>
      <c r="E8" s="29" t="s">
        <v>101</v>
      </c>
      <c r="F8" s="29" t="s">
        <v>102</v>
      </c>
      <c r="G8" s="29" t="s">
        <v>90</v>
      </c>
      <c r="H8" s="29">
        <v>7847551</v>
      </c>
      <c r="I8" s="29">
        <v>54208444</v>
      </c>
      <c r="J8" s="29">
        <v>7847551</v>
      </c>
      <c r="K8" s="29">
        <v>0</v>
      </c>
    </row>
    <row r="9" spans="1:11" ht="15.75" customHeight="1" x14ac:dyDescent="0.3">
      <c r="A9" s="29">
        <v>5</v>
      </c>
      <c r="B9" s="29">
        <v>567</v>
      </c>
      <c r="C9" s="29" t="s">
        <v>105</v>
      </c>
      <c r="D9" s="29" t="s">
        <v>79</v>
      </c>
      <c r="E9" s="29" t="s">
        <v>80</v>
      </c>
      <c r="F9" s="29" t="s">
        <v>106</v>
      </c>
      <c r="G9" s="29" t="s">
        <v>107</v>
      </c>
      <c r="H9" s="29">
        <v>700700</v>
      </c>
      <c r="I9" s="29">
        <v>23286198</v>
      </c>
      <c r="J9" s="29">
        <v>700700</v>
      </c>
      <c r="K9" s="29">
        <v>0</v>
      </c>
    </row>
    <row r="10" spans="1:11" ht="16.5" customHeight="1" x14ac:dyDescent="0.3">
      <c r="A10" s="29">
        <v>6</v>
      </c>
      <c r="B10" s="29">
        <v>685</v>
      </c>
      <c r="C10" s="29" t="s">
        <v>109</v>
      </c>
      <c r="D10" s="29" t="s">
        <v>79</v>
      </c>
      <c r="E10" s="29" t="s">
        <v>101</v>
      </c>
      <c r="F10" s="29" t="s">
        <v>110</v>
      </c>
      <c r="G10" s="29" t="s">
        <v>107</v>
      </c>
      <c r="H10" s="29">
        <v>14681126.35</v>
      </c>
      <c r="I10" s="29">
        <v>28930438.350000001</v>
      </c>
      <c r="J10" s="29">
        <v>14681126.35</v>
      </c>
      <c r="K10" s="29">
        <v>0</v>
      </c>
    </row>
    <row r="11" spans="1:11" ht="16.5" customHeight="1" x14ac:dyDescent="0.3">
      <c r="A11" s="29">
        <v>7</v>
      </c>
      <c r="B11" s="29">
        <v>568</v>
      </c>
      <c r="C11" s="29" t="s">
        <v>112</v>
      </c>
      <c r="D11" s="29" t="s">
        <v>79</v>
      </c>
      <c r="E11" s="29" t="s">
        <v>101</v>
      </c>
      <c r="F11" s="29" t="s">
        <v>106</v>
      </c>
      <c r="G11" s="29" t="s">
        <v>82</v>
      </c>
      <c r="H11" s="29">
        <v>5711955</v>
      </c>
      <c r="I11" s="29">
        <v>120199245</v>
      </c>
      <c r="J11" s="29">
        <v>5711955</v>
      </c>
      <c r="K11" s="29">
        <v>0</v>
      </c>
    </row>
    <row r="12" spans="1:11" ht="15.75" customHeight="1" x14ac:dyDescent="0.3">
      <c r="A12" s="29">
        <v>8</v>
      </c>
      <c r="B12" s="29">
        <v>751</v>
      </c>
      <c r="C12" s="29" t="s">
        <v>115</v>
      </c>
      <c r="D12" s="29" t="s">
        <v>79</v>
      </c>
      <c r="E12" s="29" t="s">
        <v>80</v>
      </c>
      <c r="F12" s="29" t="s">
        <v>116</v>
      </c>
      <c r="G12" s="29" t="s">
        <v>107</v>
      </c>
      <c r="H12" s="29">
        <v>4530611</v>
      </c>
      <c r="I12" s="29">
        <v>27542682</v>
      </c>
      <c r="J12" s="29">
        <v>4530611</v>
      </c>
      <c r="K12" s="29">
        <v>0</v>
      </c>
    </row>
    <row r="13" spans="1:11" ht="22.5" customHeight="1" x14ac:dyDescent="0.3">
      <c r="A13" s="29">
        <v>9</v>
      </c>
      <c r="B13" s="29">
        <v>876</v>
      </c>
      <c r="C13" s="29" t="s">
        <v>119</v>
      </c>
      <c r="D13" s="29" t="s">
        <v>79</v>
      </c>
      <c r="E13" s="29" t="s">
        <v>80</v>
      </c>
      <c r="F13" s="29" t="s">
        <v>120</v>
      </c>
      <c r="G13" s="29" t="s">
        <v>107</v>
      </c>
      <c r="H13" s="29">
        <v>3637030.46</v>
      </c>
      <c r="I13" s="29">
        <v>22109592.460000001</v>
      </c>
      <c r="J13" s="29">
        <v>3637030.46</v>
      </c>
      <c r="K13" s="29">
        <v>0</v>
      </c>
    </row>
    <row r="14" spans="1:11" ht="16.5" customHeight="1" x14ac:dyDescent="0.3">
      <c r="A14" s="29">
        <v>10</v>
      </c>
      <c r="B14" s="29">
        <v>752</v>
      </c>
      <c r="C14" s="29" t="s">
        <v>124</v>
      </c>
      <c r="D14" s="29" t="s">
        <v>79</v>
      </c>
      <c r="E14" s="29" t="s">
        <v>80</v>
      </c>
      <c r="F14" s="29" t="s">
        <v>125</v>
      </c>
      <c r="G14" s="29" t="s">
        <v>107</v>
      </c>
      <c r="H14" s="29">
        <v>2540572.2200000002</v>
      </c>
      <c r="I14" s="29">
        <v>27571202.66</v>
      </c>
      <c r="J14" s="29">
        <v>2540572.2200000002</v>
      </c>
      <c r="K14" s="29">
        <v>0</v>
      </c>
    </row>
    <row r="15" spans="1:11" ht="16.5" customHeight="1" x14ac:dyDescent="0.3">
      <c r="A15" s="29">
        <v>11</v>
      </c>
      <c r="B15" s="29">
        <v>877</v>
      </c>
      <c r="C15" s="29" t="s">
        <v>126</v>
      </c>
      <c r="D15" s="29" t="s">
        <v>79</v>
      </c>
      <c r="E15" s="29" t="s">
        <v>80</v>
      </c>
      <c r="F15" s="29" t="s">
        <v>127</v>
      </c>
      <c r="G15" s="29" t="s">
        <v>128</v>
      </c>
      <c r="H15" s="29">
        <v>2891701</v>
      </c>
      <c r="I15" s="29">
        <v>21678835</v>
      </c>
      <c r="J15" s="29">
        <v>2891701</v>
      </c>
      <c r="K15" s="29">
        <v>0</v>
      </c>
    </row>
    <row r="16" spans="1:11" ht="16.5" customHeight="1" x14ac:dyDescent="0.3">
      <c r="A16" s="29">
        <v>12</v>
      </c>
      <c r="B16" s="29">
        <v>1487</v>
      </c>
      <c r="C16" s="29" t="s">
        <v>131</v>
      </c>
      <c r="D16" s="29" t="s">
        <v>79</v>
      </c>
      <c r="E16" s="29" t="s">
        <v>80</v>
      </c>
      <c r="F16" s="29" t="s">
        <v>132</v>
      </c>
      <c r="G16" s="29" t="s">
        <v>90</v>
      </c>
      <c r="H16" s="29">
        <v>4478167</v>
      </c>
      <c r="I16" s="29">
        <v>14849916.560000001</v>
      </c>
      <c r="J16" s="29">
        <v>4478167</v>
      </c>
      <c r="K16" s="29">
        <v>0</v>
      </c>
    </row>
    <row r="17" spans="1:11" ht="15.75" customHeight="1" x14ac:dyDescent="0.3">
      <c r="A17" s="29">
        <v>13</v>
      </c>
      <c r="B17" s="29">
        <v>878</v>
      </c>
      <c r="C17" s="29" t="s">
        <v>133</v>
      </c>
      <c r="D17" s="29" t="s">
        <v>79</v>
      </c>
      <c r="E17" s="29" t="s">
        <v>80</v>
      </c>
      <c r="F17" s="29" t="s">
        <v>134</v>
      </c>
      <c r="G17" s="29" t="s">
        <v>128</v>
      </c>
      <c r="H17" s="29">
        <v>202845</v>
      </c>
      <c r="I17" s="29">
        <v>23989540</v>
      </c>
      <c r="J17" s="29">
        <v>202845</v>
      </c>
      <c r="K17" s="29">
        <v>0</v>
      </c>
    </row>
    <row r="18" spans="1:11" ht="17.25" customHeight="1" x14ac:dyDescent="0.3">
      <c r="A18" s="29">
        <v>14</v>
      </c>
      <c r="B18" s="29">
        <v>753</v>
      </c>
      <c r="C18" s="29" t="s">
        <v>136</v>
      </c>
      <c r="D18" s="29" t="s">
        <v>79</v>
      </c>
      <c r="E18" s="29" t="s">
        <v>80</v>
      </c>
      <c r="F18" s="29" t="s">
        <v>137</v>
      </c>
      <c r="G18" s="29" t="s">
        <v>107</v>
      </c>
      <c r="H18" s="29">
        <v>5185299.01</v>
      </c>
      <c r="I18" s="29">
        <v>19713355.009999998</v>
      </c>
      <c r="J18" s="29">
        <v>5185299.01</v>
      </c>
      <c r="K18" s="29">
        <v>0</v>
      </c>
    </row>
    <row r="19" spans="1:11" ht="15.75" customHeight="1" x14ac:dyDescent="0.3">
      <c r="A19" s="29">
        <v>15</v>
      </c>
      <c r="B19" s="29">
        <v>571</v>
      </c>
      <c r="C19" s="29" t="s">
        <v>138</v>
      </c>
      <c r="D19" s="29" t="s">
        <v>79</v>
      </c>
      <c r="E19" s="29" t="s">
        <v>80</v>
      </c>
      <c r="F19" s="29" t="s">
        <v>139</v>
      </c>
      <c r="G19" s="29" t="s">
        <v>90</v>
      </c>
      <c r="H19" s="29">
        <v>343000</v>
      </c>
      <c r="I19" s="29">
        <v>20009313</v>
      </c>
      <c r="J19" s="29">
        <v>343000</v>
      </c>
      <c r="K19" s="29">
        <v>0</v>
      </c>
    </row>
    <row r="20" spans="1:11" ht="16.5" customHeight="1" x14ac:dyDescent="0.3">
      <c r="A20" s="29">
        <v>16</v>
      </c>
      <c r="B20" s="29">
        <v>808</v>
      </c>
      <c r="C20" s="29" t="s">
        <v>141</v>
      </c>
      <c r="D20" s="29" t="s">
        <v>79</v>
      </c>
      <c r="E20" s="29" t="s">
        <v>101</v>
      </c>
      <c r="F20" s="29" t="s">
        <v>142</v>
      </c>
      <c r="G20" s="29" t="s">
        <v>107</v>
      </c>
      <c r="H20" s="29">
        <v>6222693.9199999999</v>
      </c>
      <c r="I20" s="29">
        <v>16032368.16</v>
      </c>
      <c r="J20" s="29">
        <v>6222693.9199999999</v>
      </c>
      <c r="K20" s="29">
        <v>0</v>
      </c>
    </row>
    <row r="21" spans="1:11" ht="16.5" customHeight="1" x14ac:dyDescent="0.3">
      <c r="A21" s="29">
        <v>17</v>
      </c>
      <c r="B21" s="29">
        <v>880</v>
      </c>
      <c r="C21" s="29" t="s">
        <v>144</v>
      </c>
      <c r="D21" s="29" t="s">
        <v>79</v>
      </c>
      <c r="E21" s="29" t="s">
        <v>80</v>
      </c>
      <c r="F21" s="29" t="s">
        <v>145</v>
      </c>
      <c r="G21" s="29" t="s">
        <v>128</v>
      </c>
      <c r="H21" s="29">
        <v>418267.2</v>
      </c>
      <c r="I21" s="29">
        <v>56122232.170000002</v>
      </c>
      <c r="J21" s="29">
        <v>418267.2</v>
      </c>
      <c r="K21" s="29">
        <v>0</v>
      </c>
    </row>
    <row r="22" spans="1:11" ht="22.5" customHeight="1" x14ac:dyDescent="0.3">
      <c r="A22" s="29">
        <v>18</v>
      </c>
      <c r="B22" s="29">
        <v>573</v>
      </c>
      <c r="C22" s="29" t="s">
        <v>146</v>
      </c>
      <c r="D22" s="29" t="s">
        <v>79</v>
      </c>
      <c r="E22" s="29" t="s">
        <v>147</v>
      </c>
      <c r="F22" s="29" t="s">
        <v>148</v>
      </c>
      <c r="G22" s="29" t="s">
        <v>107</v>
      </c>
      <c r="H22" s="29">
        <v>10920794</v>
      </c>
      <c r="I22" s="29">
        <v>86586101</v>
      </c>
      <c r="J22" s="29">
        <v>10920794</v>
      </c>
      <c r="K22" s="29">
        <v>0</v>
      </c>
    </row>
    <row r="23" spans="1:11" ht="16.5" customHeight="1" x14ac:dyDescent="0.3">
      <c r="A23" s="29">
        <v>19</v>
      </c>
      <c r="B23" s="29">
        <v>783</v>
      </c>
      <c r="C23" s="29" t="s">
        <v>149</v>
      </c>
      <c r="D23" s="29" t="s">
        <v>79</v>
      </c>
      <c r="E23" s="29" t="s">
        <v>80</v>
      </c>
      <c r="F23" s="29" t="s">
        <v>150</v>
      </c>
      <c r="G23" s="29" t="s">
        <v>90</v>
      </c>
      <c r="H23" s="29">
        <v>15359632.039999999</v>
      </c>
      <c r="I23" s="29">
        <v>58429035.560000002</v>
      </c>
      <c r="J23" s="29">
        <v>15231119</v>
      </c>
      <c r="K23" s="29">
        <v>128513.04</v>
      </c>
    </row>
    <row r="24" spans="1:11" ht="16.5" customHeight="1" x14ac:dyDescent="0.3">
      <c r="A24" s="29">
        <v>20</v>
      </c>
      <c r="B24" s="29">
        <v>881</v>
      </c>
      <c r="C24" s="29" t="s">
        <v>153</v>
      </c>
      <c r="D24" s="29" t="s">
        <v>79</v>
      </c>
      <c r="E24" s="29" t="s">
        <v>80</v>
      </c>
      <c r="F24" s="29" t="s">
        <v>154</v>
      </c>
      <c r="G24" s="29" t="s">
        <v>128</v>
      </c>
      <c r="H24" s="29">
        <v>1386284</v>
      </c>
      <c r="I24" s="29">
        <v>36405374</v>
      </c>
      <c r="J24" s="29">
        <v>1386284</v>
      </c>
      <c r="K24" s="29">
        <v>0</v>
      </c>
    </row>
    <row r="25" spans="1:11" ht="15.75" customHeight="1" x14ac:dyDescent="0.3">
      <c r="A25" s="29">
        <v>21</v>
      </c>
      <c r="B25" s="29">
        <v>883</v>
      </c>
      <c r="C25" s="29" t="s">
        <v>155</v>
      </c>
      <c r="D25" s="29" t="s">
        <v>79</v>
      </c>
      <c r="E25" s="29" t="s">
        <v>101</v>
      </c>
      <c r="F25" s="29" t="s">
        <v>145</v>
      </c>
      <c r="G25" s="29" t="s">
        <v>128</v>
      </c>
      <c r="H25" s="29">
        <v>535869.56999999995</v>
      </c>
      <c r="I25" s="29">
        <v>18253769.07</v>
      </c>
      <c r="J25" s="29">
        <v>535869.56999999995</v>
      </c>
      <c r="K25" s="29">
        <v>0</v>
      </c>
    </row>
    <row r="26" spans="1:11" ht="16.5" customHeight="1" x14ac:dyDescent="0.3">
      <c r="A26" s="29">
        <v>22</v>
      </c>
      <c r="B26" s="29">
        <v>754</v>
      </c>
      <c r="C26" s="29" t="s">
        <v>156</v>
      </c>
      <c r="D26" s="29" t="s">
        <v>79</v>
      </c>
      <c r="E26" s="29" t="s">
        <v>101</v>
      </c>
      <c r="F26" s="29" t="s">
        <v>137</v>
      </c>
      <c r="G26" s="29" t="s">
        <v>90</v>
      </c>
      <c r="H26" s="29">
        <v>2027529</v>
      </c>
      <c r="I26" s="29">
        <v>31381529</v>
      </c>
      <c r="J26" s="29">
        <v>2027529</v>
      </c>
      <c r="K26" s="29">
        <v>0</v>
      </c>
    </row>
    <row r="27" spans="1:11" ht="15.75" customHeight="1" x14ac:dyDescent="0.3">
      <c r="A27" s="29">
        <v>23</v>
      </c>
      <c r="B27" s="29">
        <v>884</v>
      </c>
      <c r="C27" s="29" t="s">
        <v>158</v>
      </c>
      <c r="D27" s="29" t="s">
        <v>79</v>
      </c>
      <c r="E27" s="29" t="s">
        <v>80</v>
      </c>
      <c r="F27" s="29" t="s">
        <v>127</v>
      </c>
      <c r="G27" s="29" t="s">
        <v>90</v>
      </c>
      <c r="H27" s="29">
        <v>1282145.7000000002</v>
      </c>
      <c r="I27" s="29">
        <v>13282145.699999999</v>
      </c>
      <c r="J27" s="29">
        <v>1282145.7</v>
      </c>
      <c r="K27" s="29">
        <v>0</v>
      </c>
    </row>
    <row r="28" spans="1:11" ht="16.5" customHeight="1" x14ac:dyDescent="0.3">
      <c r="A28" s="29">
        <v>25</v>
      </c>
      <c r="B28" s="29">
        <v>885</v>
      </c>
      <c r="C28" s="29" t="s">
        <v>166</v>
      </c>
      <c r="D28" s="29" t="s">
        <v>79</v>
      </c>
      <c r="E28" s="29" t="s">
        <v>101</v>
      </c>
      <c r="F28" s="29" t="s">
        <v>120</v>
      </c>
      <c r="G28" s="29" t="s">
        <v>90</v>
      </c>
      <c r="H28" s="29">
        <v>3714241</v>
      </c>
      <c r="I28" s="29">
        <v>9856409</v>
      </c>
      <c r="J28" s="29">
        <v>3714241</v>
      </c>
      <c r="K28" s="29">
        <v>0</v>
      </c>
    </row>
    <row r="29" spans="1:11" ht="16.5" customHeight="1" x14ac:dyDescent="0.3">
      <c r="A29" s="29">
        <v>26</v>
      </c>
      <c r="B29" s="29">
        <v>782</v>
      </c>
      <c r="C29" s="29" t="s">
        <v>167</v>
      </c>
      <c r="D29" s="29" t="s">
        <v>79</v>
      </c>
      <c r="E29" s="29" t="s">
        <v>80</v>
      </c>
      <c r="F29" s="29" t="s">
        <v>168</v>
      </c>
      <c r="G29" s="29" t="s">
        <v>107</v>
      </c>
      <c r="H29" s="29">
        <v>12382938</v>
      </c>
      <c r="I29" s="29">
        <v>42331764.450000003</v>
      </c>
      <c r="J29" s="29">
        <v>7777476</v>
      </c>
      <c r="K29" s="29">
        <v>4605462</v>
      </c>
    </row>
    <row r="30" spans="1:11" ht="15.75" customHeight="1" x14ac:dyDescent="0.3">
      <c r="A30" s="29">
        <v>27</v>
      </c>
      <c r="B30" s="29">
        <v>577</v>
      </c>
      <c r="C30" s="29" t="s">
        <v>171</v>
      </c>
      <c r="D30" s="29" t="s">
        <v>79</v>
      </c>
      <c r="E30" s="29" t="s">
        <v>101</v>
      </c>
      <c r="F30" s="29" t="s">
        <v>172</v>
      </c>
      <c r="G30" s="29" t="s">
        <v>107</v>
      </c>
      <c r="H30" s="29">
        <v>3340756</v>
      </c>
      <c r="I30" s="29">
        <v>80098658</v>
      </c>
      <c r="J30" s="29">
        <v>3340756</v>
      </c>
      <c r="K30" s="29">
        <v>0</v>
      </c>
    </row>
    <row r="31" spans="1:11" ht="16.5" customHeight="1" x14ac:dyDescent="0.3">
      <c r="A31" s="29">
        <v>28</v>
      </c>
      <c r="B31" s="29">
        <v>886</v>
      </c>
      <c r="C31" s="29" t="s">
        <v>174</v>
      </c>
      <c r="D31" s="29" t="s">
        <v>79</v>
      </c>
      <c r="E31" s="29" t="s">
        <v>147</v>
      </c>
      <c r="F31" s="29" t="s">
        <v>175</v>
      </c>
      <c r="G31" s="29" t="s">
        <v>128</v>
      </c>
      <c r="H31" s="29">
        <v>0</v>
      </c>
      <c r="I31" s="29">
        <v>938651520</v>
      </c>
      <c r="J31" s="29">
        <v>0</v>
      </c>
      <c r="K31" s="29">
        <v>0</v>
      </c>
    </row>
    <row r="32" spans="1:11" ht="15.75" customHeight="1" x14ac:dyDescent="0.3">
      <c r="A32" s="29">
        <v>29</v>
      </c>
      <c r="B32" s="29">
        <v>650</v>
      </c>
      <c r="C32" s="29" t="s">
        <v>176</v>
      </c>
      <c r="D32" s="29" t="s">
        <v>79</v>
      </c>
      <c r="E32" s="29" t="s">
        <v>147</v>
      </c>
      <c r="F32" s="29" t="s">
        <v>177</v>
      </c>
      <c r="G32" s="29" t="s">
        <v>90</v>
      </c>
      <c r="H32" s="29">
        <v>11778786.49</v>
      </c>
      <c r="I32" s="29">
        <v>509913020.56999999</v>
      </c>
      <c r="J32" s="29">
        <v>11778786.49</v>
      </c>
      <c r="K32" s="29">
        <v>0</v>
      </c>
    </row>
    <row r="33" spans="1:11" ht="22.5" customHeight="1" x14ac:dyDescent="0.3">
      <c r="A33" s="29">
        <v>30</v>
      </c>
      <c r="B33" s="29">
        <v>649</v>
      </c>
      <c r="C33" s="29" t="s">
        <v>179</v>
      </c>
      <c r="D33" s="29" t="s">
        <v>79</v>
      </c>
      <c r="E33" s="29" t="s">
        <v>147</v>
      </c>
      <c r="F33" s="29" t="s">
        <v>180</v>
      </c>
      <c r="G33" s="29" t="s">
        <v>90</v>
      </c>
      <c r="H33" s="29">
        <v>14679889.720000001</v>
      </c>
      <c r="I33" s="29">
        <v>751587954.72000003</v>
      </c>
      <c r="J33" s="29">
        <v>14679889.720000001</v>
      </c>
      <c r="K33" s="29">
        <v>0</v>
      </c>
    </row>
    <row r="34" spans="1:11" ht="16.5" customHeight="1" x14ac:dyDescent="0.3">
      <c r="A34" s="29">
        <v>31</v>
      </c>
      <c r="B34" s="29">
        <v>809</v>
      </c>
      <c r="C34" s="29" t="s">
        <v>181</v>
      </c>
      <c r="D34" s="29" t="s">
        <v>79</v>
      </c>
      <c r="E34" s="29" t="s">
        <v>80</v>
      </c>
      <c r="F34" s="29" t="s">
        <v>182</v>
      </c>
      <c r="G34" s="29" t="s">
        <v>90</v>
      </c>
      <c r="H34" s="29">
        <v>18564876</v>
      </c>
      <c r="I34" s="29">
        <v>83399916</v>
      </c>
      <c r="J34" s="29">
        <v>18564876</v>
      </c>
      <c r="K34" s="29">
        <v>0</v>
      </c>
    </row>
    <row r="35" spans="1:11" ht="15.75" customHeight="1" x14ac:dyDescent="0.3">
      <c r="A35" s="29">
        <v>32</v>
      </c>
      <c r="B35" s="29">
        <v>1493</v>
      </c>
      <c r="C35" s="29" t="s">
        <v>185</v>
      </c>
      <c r="D35" s="29" t="s">
        <v>79</v>
      </c>
      <c r="E35" s="29" t="s">
        <v>80</v>
      </c>
      <c r="F35" s="29" t="s">
        <v>150</v>
      </c>
      <c r="G35" s="29" t="s">
        <v>90</v>
      </c>
      <c r="H35" s="29">
        <v>27530750.75</v>
      </c>
      <c r="I35" s="29">
        <v>154011438.75</v>
      </c>
      <c r="J35" s="29">
        <v>21422750.75</v>
      </c>
      <c r="K35" s="29">
        <v>6108000</v>
      </c>
    </row>
    <row r="36" spans="1:11" ht="16.5" customHeight="1" x14ac:dyDescent="0.3">
      <c r="A36" s="29">
        <v>33</v>
      </c>
      <c r="B36" s="29">
        <v>807</v>
      </c>
      <c r="C36" s="29" t="s">
        <v>188</v>
      </c>
      <c r="D36" s="29" t="s">
        <v>79</v>
      </c>
      <c r="E36" s="29" t="s">
        <v>147</v>
      </c>
      <c r="F36" s="29" t="s">
        <v>189</v>
      </c>
      <c r="G36" s="29" t="s">
        <v>107</v>
      </c>
      <c r="H36" s="29">
        <v>1174639</v>
      </c>
      <c r="I36" s="29">
        <v>1345802610.55</v>
      </c>
      <c r="J36" s="29">
        <v>1174639</v>
      </c>
      <c r="K36" s="29">
        <v>0</v>
      </c>
    </row>
    <row r="37" spans="1:11" ht="28.5" customHeight="1" x14ac:dyDescent="0.3">
      <c r="A37" s="29">
        <v>35</v>
      </c>
      <c r="B37" s="29">
        <v>1480</v>
      </c>
      <c r="C37" s="29" t="s">
        <v>191</v>
      </c>
      <c r="D37" s="29" t="s">
        <v>79</v>
      </c>
      <c r="E37" s="29" t="s">
        <v>80</v>
      </c>
      <c r="F37" s="29" t="s">
        <v>192</v>
      </c>
      <c r="G37" s="29" t="s">
        <v>90</v>
      </c>
      <c r="H37" s="29">
        <v>29862306.719999999</v>
      </c>
      <c r="I37" s="29">
        <v>48631419.32</v>
      </c>
      <c r="J37" s="29">
        <v>29862306.719999999</v>
      </c>
      <c r="K37" s="29">
        <v>0</v>
      </c>
    </row>
    <row r="38" spans="1:11" ht="15.75" customHeight="1" x14ac:dyDescent="0.3">
      <c r="A38" s="29">
        <v>36</v>
      </c>
      <c r="B38" s="29">
        <v>686</v>
      </c>
      <c r="C38" s="29" t="s">
        <v>193</v>
      </c>
      <c r="D38" s="29" t="s">
        <v>79</v>
      </c>
      <c r="E38" s="29" t="s">
        <v>80</v>
      </c>
      <c r="F38" s="29" t="s">
        <v>110</v>
      </c>
      <c r="G38" s="29" t="s">
        <v>90</v>
      </c>
      <c r="H38" s="29">
        <v>204487.48</v>
      </c>
      <c r="I38" s="29">
        <v>4074754.48</v>
      </c>
      <c r="J38" s="29">
        <v>204487.48</v>
      </c>
      <c r="K38" s="29">
        <v>0</v>
      </c>
    </row>
    <row r="39" spans="1:11" ht="16.5" customHeight="1" x14ac:dyDescent="0.3">
      <c r="A39" s="29">
        <v>37</v>
      </c>
      <c r="B39" s="29">
        <v>1489</v>
      </c>
      <c r="C39" s="29" t="s">
        <v>194</v>
      </c>
      <c r="D39" s="29" t="s">
        <v>79</v>
      </c>
      <c r="E39" s="29" t="s">
        <v>80</v>
      </c>
      <c r="F39" s="29" t="s">
        <v>81</v>
      </c>
      <c r="G39" s="29" t="s">
        <v>90</v>
      </c>
      <c r="H39" s="29">
        <v>2380155</v>
      </c>
      <c r="I39" s="29">
        <v>33213216</v>
      </c>
      <c r="J39" s="29">
        <v>2380155</v>
      </c>
      <c r="K39" s="29">
        <v>0</v>
      </c>
    </row>
    <row r="40" spans="1:11" ht="15.75" customHeight="1" x14ac:dyDescent="0.3">
      <c r="A40" s="29">
        <v>39</v>
      </c>
      <c r="B40" s="29">
        <v>835</v>
      </c>
      <c r="C40" s="29" t="s">
        <v>198</v>
      </c>
      <c r="D40" s="29" t="s">
        <v>79</v>
      </c>
      <c r="E40" s="29" t="s">
        <v>80</v>
      </c>
      <c r="F40" s="29" t="s">
        <v>199</v>
      </c>
      <c r="G40" s="29" t="s">
        <v>107</v>
      </c>
      <c r="H40" s="29">
        <v>5384724</v>
      </c>
      <c r="I40" s="29">
        <v>12986421.17</v>
      </c>
      <c r="J40" s="29">
        <v>5384724</v>
      </c>
      <c r="K40" s="29">
        <v>0</v>
      </c>
    </row>
    <row r="41" spans="1:11" ht="15.75" customHeight="1" x14ac:dyDescent="0.3">
      <c r="A41" s="29">
        <v>40</v>
      </c>
      <c r="B41" s="29">
        <v>785</v>
      </c>
      <c r="C41" s="29" t="s">
        <v>200</v>
      </c>
      <c r="D41" s="29" t="s">
        <v>79</v>
      </c>
      <c r="E41" s="29" t="s">
        <v>80</v>
      </c>
      <c r="F41" s="29" t="s">
        <v>168</v>
      </c>
      <c r="G41" s="29" t="s">
        <v>107</v>
      </c>
      <c r="H41" s="29">
        <v>8259087.79</v>
      </c>
      <c r="I41" s="29">
        <v>16493965.92</v>
      </c>
      <c r="J41" s="29">
        <v>8259087.79</v>
      </c>
      <c r="K41" s="29">
        <v>0</v>
      </c>
    </row>
    <row r="42" spans="1:11" ht="16.5" customHeight="1" x14ac:dyDescent="0.3">
      <c r="A42" s="29">
        <v>42</v>
      </c>
      <c r="B42" s="29">
        <v>580</v>
      </c>
      <c r="C42" s="29" t="s">
        <v>205</v>
      </c>
      <c r="D42" s="29" t="s">
        <v>79</v>
      </c>
      <c r="E42" s="29" t="s">
        <v>80</v>
      </c>
      <c r="F42" s="29" t="s">
        <v>172</v>
      </c>
      <c r="G42" s="29" t="s">
        <v>90</v>
      </c>
      <c r="H42" s="29">
        <v>8159641</v>
      </c>
      <c r="I42" s="29">
        <v>19963260</v>
      </c>
      <c r="J42" s="29">
        <v>8159641</v>
      </c>
      <c r="K42" s="29">
        <v>0</v>
      </c>
    </row>
    <row r="43" spans="1:11" ht="15.75" customHeight="1" x14ac:dyDescent="0.3">
      <c r="A43" s="29">
        <v>43</v>
      </c>
      <c r="B43" s="29">
        <v>1481</v>
      </c>
      <c r="C43" s="29" t="s">
        <v>208</v>
      </c>
      <c r="D43" s="29" t="s">
        <v>79</v>
      </c>
      <c r="E43" s="29" t="s">
        <v>80</v>
      </c>
      <c r="F43" s="29" t="s">
        <v>139</v>
      </c>
      <c r="G43" s="29" t="s">
        <v>90</v>
      </c>
      <c r="H43" s="29">
        <v>0</v>
      </c>
      <c r="I43" s="29">
        <v>31804890</v>
      </c>
      <c r="J43" s="29">
        <v>0</v>
      </c>
      <c r="K43" s="29">
        <v>0</v>
      </c>
    </row>
    <row r="44" spans="1:11" ht="16.5" customHeight="1" x14ac:dyDescent="0.3">
      <c r="A44" s="29">
        <v>44</v>
      </c>
      <c r="B44" s="29">
        <v>1488</v>
      </c>
      <c r="C44" s="29" t="s">
        <v>209</v>
      </c>
      <c r="D44" s="29" t="s">
        <v>79</v>
      </c>
      <c r="E44" s="29" t="s">
        <v>80</v>
      </c>
      <c r="F44" s="29" t="s">
        <v>210</v>
      </c>
      <c r="G44" s="29" t="s">
        <v>90</v>
      </c>
      <c r="H44" s="29">
        <v>584732.75</v>
      </c>
      <c r="I44" s="29">
        <v>16822943.75</v>
      </c>
      <c r="J44" s="29">
        <v>450292</v>
      </c>
      <c r="K44" s="29">
        <v>134440.75</v>
      </c>
    </row>
    <row r="45" spans="1:11" ht="22.5" customHeight="1" x14ac:dyDescent="0.3">
      <c r="A45" s="29">
        <v>45</v>
      </c>
      <c r="B45" s="29">
        <v>798</v>
      </c>
      <c r="C45" s="29" t="s">
        <v>211</v>
      </c>
      <c r="D45" s="29" t="s">
        <v>79</v>
      </c>
      <c r="E45" s="29" t="s">
        <v>80</v>
      </c>
      <c r="F45" s="29" t="s">
        <v>168</v>
      </c>
      <c r="G45" s="29" t="s">
        <v>90</v>
      </c>
      <c r="H45" s="29">
        <v>1862760</v>
      </c>
      <c r="I45" s="29">
        <v>18605395</v>
      </c>
      <c r="J45" s="29">
        <v>1862760</v>
      </c>
      <c r="K45" s="29">
        <v>0</v>
      </c>
    </row>
    <row r="46" spans="1:11" ht="16.5" customHeight="1" x14ac:dyDescent="0.3">
      <c r="A46" s="29">
        <v>46</v>
      </c>
      <c r="B46" s="29">
        <v>786</v>
      </c>
      <c r="C46" s="29" t="s">
        <v>213</v>
      </c>
      <c r="D46" s="29" t="s">
        <v>79</v>
      </c>
      <c r="E46" s="29" t="s">
        <v>80</v>
      </c>
      <c r="F46" s="29" t="s">
        <v>214</v>
      </c>
      <c r="G46" s="29" t="s">
        <v>107</v>
      </c>
      <c r="H46" s="29">
        <v>24794561.77</v>
      </c>
      <c r="I46" s="29">
        <v>37529091.640000001</v>
      </c>
      <c r="J46" s="29">
        <v>24794561.77</v>
      </c>
      <c r="K46" s="29">
        <v>0</v>
      </c>
    </row>
    <row r="47" spans="1:11" ht="15.75" customHeight="1" x14ac:dyDescent="0.3">
      <c r="A47" s="29">
        <v>47</v>
      </c>
      <c r="B47" s="29">
        <v>811</v>
      </c>
      <c r="C47" s="29" t="s">
        <v>215</v>
      </c>
      <c r="D47" s="29" t="s">
        <v>79</v>
      </c>
      <c r="E47" s="29" t="s">
        <v>101</v>
      </c>
      <c r="F47" s="29" t="s">
        <v>182</v>
      </c>
      <c r="G47" s="29" t="s">
        <v>90</v>
      </c>
      <c r="H47" s="29">
        <v>444465</v>
      </c>
      <c r="I47" s="29">
        <v>9108247.0800000001</v>
      </c>
      <c r="J47" s="29">
        <v>444465</v>
      </c>
      <c r="K47" s="29">
        <v>0</v>
      </c>
    </row>
    <row r="48" spans="1:11" ht="17.25" customHeight="1" x14ac:dyDescent="0.3">
      <c r="A48" s="29">
        <v>48</v>
      </c>
      <c r="B48" s="29">
        <v>812</v>
      </c>
      <c r="C48" s="29" t="s">
        <v>217</v>
      </c>
      <c r="D48" s="29" t="s">
        <v>79</v>
      </c>
      <c r="E48" s="29" t="s">
        <v>101</v>
      </c>
      <c r="F48" s="29" t="s">
        <v>218</v>
      </c>
      <c r="G48" s="29" t="s">
        <v>107</v>
      </c>
      <c r="H48" s="29">
        <v>12465420.119999999</v>
      </c>
      <c r="I48" s="29">
        <v>22324517.159999996</v>
      </c>
      <c r="J48" s="29">
        <v>12465420.119999999</v>
      </c>
      <c r="K48" s="29">
        <v>0</v>
      </c>
    </row>
    <row r="49" spans="1:11" ht="45" customHeight="1" x14ac:dyDescent="0.3">
      <c r="A49" s="29">
        <v>49</v>
      </c>
      <c r="B49" s="29">
        <v>887</v>
      </c>
      <c r="C49" s="29" t="s">
        <v>220</v>
      </c>
      <c r="D49" s="29" t="s">
        <v>79</v>
      </c>
      <c r="E49" s="29" t="s">
        <v>80</v>
      </c>
      <c r="F49" s="29" t="s">
        <v>145</v>
      </c>
      <c r="G49" s="29" t="s">
        <v>128</v>
      </c>
      <c r="H49" s="29">
        <v>1701107.61</v>
      </c>
      <c r="I49" s="29">
        <v>78759064.609999999</v>
      </c>
      <c r="J49" s="29">
        <v>1701107.61</v>
      </c>
      <c r="K49" s="29">
        <v>0</v>
      </c>
    </row>
    <row r="50" spans="1:11" ht="22.5" customHeight="1" x14ac:dyDescent="0.3">
      <c r="A50" s="29">
        <v>51</v>
      </c>
      <c r="B50" s="29">
        <v>688</v>
      </c>
      <c r="C50" s="29" t="s">
        <v>222</v>
      </c>
      <c r="D50" s="29" t="s">
        <v>79</v>
      </c>
      <c r="E50" s="29" t="s">
        <v>80</v>
      </c>
      <c r="F50" s="29" t="s">
        <v>89</v>
      </c>
      <c r="G50" s="29" t="s">
        <v>90</v>
      </c>
      <c r="H50" s="29">
        <v>3859547.84</v>
      </c>
      <c r="I50" s="29">
        <v>11135993.99</v>
      </c>
      <c r="J50" s="29">
        <v>3158192</v>
      </c>
      <c r="K50" s="29">
        <v>701355.84</v>
      </c>
    </row>
    <row r="51" spans="1:11" ht="17.25" customHeight="1" x14ac:dyDescent="0.3">
      <c r="A51" s="29">
        <v>52</v>
      </c>
      <c r="B51" s="29">
        <v>787</v>
      </c>
      <c r="C51" s="29" t="s">
        <v>223</v>
      </c>
      <c r="D51" s="29" t="s">
        <v>79</v>
      </c>
      <c r="E51" s="29" t="s">
        <v>101</v>
      </c>
      <c r="F51" s="29" t="s">
        <v>150</v>
      </c>
      <c r="G51" s="29" t="s">
        <v>128</v>
      </c>
      <c r="H51" s="29">
        <v>1659991</v>
      </c>
      <c r="I51" s="29">
        <v>26312529</v>
      </c>
      <c r="J51" s="29">
        <v>1659991</v>
      </c>
      <c r="K51" s="29">
        <v>0</v>
      </c>
    </row>
    <row r="52" spans="1:11" ht="22.5" customHeight="1" x14ac:dyDescent="0.3">
      <c r="A52" s="29">
        <v>53</v>
      </c>
      <c r="B52" s="29">
        <v>755</v>
      </c>
      <c r="C52" s="29" t="s">
        <v>224</v>
      </c>
      <c r="D52" s="29" t="s">
        <v>79</v>
      </c>
      <c r="E52" s="29" t="s">
        <v>80</v>
      </c>
      <c r="F52" s="29" t="s">
        <v>225</v>
      </c>
      <c r="G52" s="29" t="s">
        <v>90</v>
      </c>
      <c r="H52" s="29">
        <v>8236688</v>
      </c>
      <c r="I52" s="29">
        <v>32074101</v>
      </c>
      <c r="J52" s="29">
        <v>8236688</v>
      </c>
      <c r="K52" s="29">
        <v>0</v>
      </c>
    </row>
    <row r="53" spans="1:11" ht="16.5" customHeight="1" x14ac:dyDescent="0.3">
      <c r="A53" s="29">
        <v>54</v>
      </c>
      <c r="B53" s="29">
        <v>578</v>
      </c>
      <c r="C53" s="29" t="s">
        <v>227</v>
      </c>
      <c r="D53" s="29" t="s">
        <v>79</v>
      </c>
      <c r="E53" s="29" t="s">
        <v>80</v>
      </c>
      <c r="F53" s="29" t="s">
        <v>228</v>
      </c>
      <c r="G53" s="29" t="s">
        <v>90</v>
      </c>
      <c r="H53" s="29">
        <v>2122399</v>
      </c>
      <c r="I53" s="29">
        <v>18469442.329999998</v>
      </c>
      <c r="J53" s="29">
        <v>2122399</v>
      </c>
      <c r="K53" s="29">
        <v>0</v>
      </c>
    </row>
    <row r="54" spans="1:11" ht="22.5" customHeight="1" x14ac:dyDescent="0.3">
      <c r="A54" s="29">
        <v>55</v>
      </c>
      <c r="B54" s="29">
        <v>689</v>
      </c>
      <c r="C54" s="29" t="s">
        <v>231</v>
      </c>
      <c r="D54" s="29" t="s">
        <v>79</v>
      </c>
      <c r="E54" s="29" t="s">
        <v>80</v>
      </c>
      <c r="F54" s="29" t="s">
        <v>110</v>
      </c>
      <c r="G54" s="29" t="s">
        <v>90</v>
      </c>
      <c r="H54" s="29">
        <v>2049280</v>
      </c>
      <c r="I54" s="29">
        <v>7732821.8300000001</v>
      </c>
      <c r="J54" s="29">
        <v>910383</v>
      </c>
      <c r="K54" s="29">
        <v>1138897</v>
      </c>
    </row>
    <row r="55" spans="1:11" ht="15.75" customHeight="1" x14ac:dyDescent="0.3">
      <c r="A55" s="29">
        <v>56</v>
      </c>
      <c r="B55" s="29">
        <v>788</v>
      </c>
      <c r="C55" s="29" t="s">
        <v>232</v>
      </c>
      <c r="D55" s="29" t="s">
        <v>79</v>
      </c>
      <c r="E55" s="29" t="s">
        <v>80</v>
      </c>
      <c r="F55" s="29" t="s">
        <v>214</v>
      </c>
      <c r="G55" s="29" t="s">
        <v>233</v>
      </c>
      <c r="H55" s="29">
        <v>12968508</v>
      </c>
      <c r="I55" s="29">
        <v>29318508</v>
      </c>
      <c r="J55" s="29">
        <v>12968508</v>
      </c>
      <c r="K55" s="29">
        <v>0</v>
      </c>
    </row>
    <row r="56" spans="1:11" ht="16.5" customHeight="1" x14ac:dyDescent="0.3">
      <c r="A56" s="29">
        <v>57</v>
      </c>
      <c r="B56" s="29">
        <v>789</v>
      </c>
      <c r="C56" s="29" t="s">
        <v>235</v>
      </c>
      <c r="D56" s="29" t="s">
        <v>79</v>
      </c>
      <c r="E56" s="29" t="s">
        <v>80</v>
      </c>
      <c r="F56" s="29" t="s">
        <v>214</v>
      </c>
      <c r="G56" s="29" t="s">
        <v>107</v>
      </c>
      <c r="H56" s="29">
        <v>3547577</v>
      </c>
      <c r="I56" s="29">
        <v>149503161</v>
      </c>
      <c r="J56" s="29">
        <v>3547577</v>
      </c>
      <c r="K56" s="29">
        <v>0</v>
      </c>
    </row>
    <row r="57" spans="1:11" ht="15.75" customHeight="1" x14ac:dyDescent="0.3">
      <c r="A57" s="29">
        <v>58</v>
      </c>
      <c r="B57" s="29">
        <v>904</v>
      </c>
      <c r="C57" s="29" t="s">
        <v>237</v>
      </c>
      <c r="D57" s="29" t="s">
        <v>79</v>
      </c>
      <c r="E57" s="29" t="s">
        <v>80</v>
      </c>
      <c r="F57" s="29" t="s">
        <v>172</v>
      </c>
      <c r="G57" s="29" t="s">
        <v>107</v>
      </c>
      <c r="H57" s="29">
        <v>2518789</v>
      </c>
      <c r="I57" s="29">
        <v>14258789</v>
      </c>
      <c r="J57" s="29">
        <v>2518789</v>
      </c>
      <c r="K57" s="29">
        <v>0</v>
      </c>
    </row>
    <row r="58" spans="1:11" ht="16.5" customHeight="1" x14ac:dyDescent="0.3">
      <c r="A58" s="29">
        <v>59</v>
      </c>
      <c r="B58" s="29">
        <v>651</v>
      </c>
      <c r="C58" s="29" t="s">
        <v>239</v>
      </c>
      <c r="D58" s="29" t="s">
        <v>79</v>
      </c>
      <c r="E58" s="29" t="s">
        <v>80</v>
      </c>
      <c r="F58" s="29" t="s">
        <v>240</v>
      </c>
      <c r="G58" s="29" t="s">
        <v>107</v>
      </c>
      <c r="H58" s="29">
        <v>0</v>
      </c>
      <c r="I58" s="29">
        <v>120885958.95999999</v>
      </c>
      <c r="J58" s="29">
        <v>0</v>
      </c>
      <c r="K58" s="29">
        <v>0</v>
      </c>
    </row>
    <row r="59" spans="1:11" ht="15.75" customHeight="1" x14ac:dyDescent="0.3">
      <c r="A59" s="29">
        <v>60</v>
      </c>
      <c r="B59" s="29">
        <v>851</v>
      </c>
      <c r="C59" s="29" t="s">
        <v>242</v>
      </c>
      <c r="D59" s="29" t="s">
        <v>79</v>
      </c>
      <c r="E59" s="29" t="s">
        <v>80</v>
      </c>
      <c r="F59" s="29" t="s">
        <v>243</v>
      </c>
      <c r="G59" s="29" t="s">
        <v>107</v>
      </c>
      <c r="H59" s="29">
        <v>5117329.33</v>
      </c>
      <c r="I59" s="29">
        <v>16842182.329999998</v>
      </c>
      <c r="J59" s="29">
        <v>5117329.33</v>
      </c>
      <c r="K59" s="29">
        <v>0</v>
      </c>
    </row>
    <row r="60" spans="1:11" ht="16.5" customHeight="1" x14ac:dyDescent="0.3">
      <c r="A60" s="29">
        <v>61</v>
      </c>
      <c r="B60" s="29">
        <v>691</v>
      </c>
      <c r="C60" s="29" t="s">
        <v>245</v>
      </c>
      <c r="D60" s="29" t="s">
        <v>79</v>
      </c>
      <c r="E60" s="29" t="s">
        <v>80</v>
      </c>
      <c r="F60" s="29" t="s">
        <v>246</v>
      </c>
      <c r="G60" s="29" t="s">
        <v>107</v>
      </c>
      <c r="H60" s="29">
        <v>3307329.3899999997</v>
      </c>
      <c r="I60" s="29">
        <v>23087287.390000001</v>
      </c>
      <c r="J60" s="29">
        <v>1830554</v>
      </c>
      <c r="K60" s="29">
        <v>1476775.39</v>
      </c>
    </row>
    <row r="61" spans="1:11" ht="16.5" customHeight="1" x14ac:dyDescent="0.3">
      <c r="A61" s="29">
        <v>62</v>
      </c>
      <c r="B61" s="29">
        <v>1483</v>
      </c>
      <c r="C61" s="29" t="s">
        <v>249</v>
      </c>
      <c r="D61" s="29" t="s">
        <v>79</v>
      </c>
      <c r="E61" s="29" t="s">
        <v>80</v>
      </c>
      <c r="F61" s="29" t="s">
        <v>172</v>
      </c>
      <c r="G61" s="29" t="s">
        <v>107</v>
      </c>
      <c r="H61" s="29">
        <v>4217616.82</v>
      </c>
      <c r="I61" s="29">
        <v>50217616.82</v>
      </c>
      <c r="J61" s="29">
        <v>4217616.82</v>
      </c>
      <c r="K61" s="29">
        <v>0</v>
      </c>
    </row>
    <row r="62" spans="1:11" ht="16.5" customHeight="1" x14ac:dyDescent="0.3">
      <c r="A62" s="29">
        <v>63</v>
      </c>
      <c r="B62" s="29">
        <v>759</v>
      </c>
      <c r="C62" s="29" t="s">
        <v>250</v>
      </c>
      <c r="D62" s="29" t="s">
        <v>79</v>
      </c>
      <c r="E62" s="29" t="s">
        <v>80</v>
      </c>
      <c r="F62" s="29" t="s">
        <v>225</v>
      </c>
      <c r="G62" s="29" t="s">
        <v>90</v>
      </c>
      <c r="H62" s="29">
        <v>2436904</v>
      </c>
      <c r="I62" s="29">
        <v>17314816</v>
      </c>
      <c r="J62" s="29">
        <v>2436904</v>
      </c>
      <c r="K62" s="29">
        <v>0</v>
      </c>
    </row>
    <row r="63" spans="1:11" ht="15.75" customHeight="1" x14ac:dyDescent="0.3">
      <c r="A63" s="29">
        <v>64</v>
      </c>
      <c r="B63" s="29">
        <v>692</v>
      </c>
      <c r="C63" s="29" t="s">
        <v>251</v>
      </c>
      <c r="D63" s="29" t="s">
        <v>79</v>
      </c>
      <c r="E63" s="29" t="s">
        <v>147</v>
      </c>
      <c r="F63" s="29" t="s">
        <v>252</v>
      </c>
      <c r="G63" s="29" t="s">
        <v>90</v>
      </c>
      <c r="H63" s="29">
        <v>0</v>
      </c>
      <c r="I63" s="29">
        <v>773628175</v>
      </c>
      <c r="J63" s="29">
        <v>0</v>
      </c>
      <c r="K63" s="29">
        <v>0</v>
      </c>
    </row>
    <row r="64" spans="1:11" ht="22.5" customHeight="1" x14ac:dyDescent="0.3">
      <c r="A64" s="29">
        <v>65</v>
      </c>
      <c r="B64" s="29">
        <v>1492</v>
      </c>
      <c r="C64" s="29" t="s">
        <v>253</v>
      </c>
      <c r="D64" s="29" t="s">
        <v>79</v>
      </c>
      <c r="E64" s="29" t="s">
        <v>80</v>
      </c>
      <c r="F64" s="29" t="s">
        <v>225</v>
      </c>
      <c r="G64" s="29" t="s">
        <v>90</v>
      </c>
      <c r="H64" s="29">
        <v>36003412</v>
      </c>
      <c r="I64" s="29">
        <v>64392829.370000005</v>
      </c>
      <c r="J64" s="29">
        <v>36003412</v>
      </c>
      <c r="K64" s="29">
        <v>0</v>
      </c>
    </row>
    <row r="65" spans="1:11" ht="16.5" customHeight="1" x14ac:dyDescent="0.3">
      <c r="A65" s="29">
        <v>66</v>
      </c>
      <c r="B65" s="29">
        <v>624</v>
      </c>
      <c r="C65" s="29" t="s">
        <v>255</v>
      </c>
      <c r="D65" s="29" t="s">
        <v>79</v>
      </c>
      <c r="E65" s="29" t="s">
        <v>101</v>
      </c>
      <c r="F65" s="29" t="s">
        <v>256</v>
      </c>
      <c r="G65" s="29" t="s">
        <v>107</v>
      </c>
      <c r="H65" s="29">
        <v>729721</v>
      </c>
      <c r="I65" s="29">
        <v>18735984</v>
      </c>
      <c r="J65" s="29">
        <v>729721</v>
      </c>
      <c r="K65" s="29">
        <v>0</v>
      </c>
    </row>
    <row r="66" spans="1:11" ht="15.75" customHeight="1" x14ac:dyDescent="0.3">
      <c r="A66" s="29">
        <v>67</v>
      </c>
      <c r="B66" s="29">
        <v>836</v>
      </c>
      <c r="C66" s="29" t="s">
        <v>258</v>
      </c>
      <c r="D66" s="29" t="s">
        <v>79</v>
      </c>
      <c r="E66" s="29" t="s">
        <v>101</v>
      </c>
      <c r="F66" s="29" t="s">
        <v>199</v>
      </c>
      <c r="G66" s="29" t="s">
        <v>128</v>
      </c>
      <c r="H66" s="29">
        <v>0</v>
      </c>
      <c r="I66" s="29">
        <v>14389089.1</v>
      </c>
      <c r="J66" s="29">
        <v>0</v>
      </c>
      <c r="K66" s="29">
        <v>0</v>
      </c>
    </row>
    <row r="67" spans="1:11" ht="33.75" customHeight="1" x14ac:dyDescent="0.3">
      <c r="A67" s="29">
        <v>68</v>
      </c>
      <c r="B67" s="29">
        <v>840</v>
      </c>
      <c r="C67" s="29" t="s">
        <v>259</v>
      </c>
      <c r="D67" s="29" t="s">
        <v>79</v>
      </c>
      <c r="E67" s="29" t="s">
        <v>80</v>
      </c>
      <c r="F67" s="29" t="s">
        <v>260</v>
      </c>
      <c r="G67" s="29" t="s">
        <v>90</v>
      </c>
      <c r="H67" s="29">
        <v>28678967.939999998</v>
      </c>
      <c r="I67" s="29">
        <v>57010535.939999998</v>
      </c>
      <c r="J67" s="29">
        <v>28678967.940000001</v>
      </c>
      <c r="K67" s="29">
        <v>0</v>
      </c>
    </row>
    <row r="68" spans="1:11" ht="16.5" customHeight="1" x14ac:dyDescent="0.3">
      <c r="A68" s="29">
        <v>69</v>
      </c>
      <c r="B68" s="29">
        <v>888</v>
      </c>
      <c r="C68" s="29" t="s">
        <v>263</v>
      </c>
      <c r="D68" s="29" t="s">
        <v>79</v>
      </c>
      <c r="E68" s="29" t="s">
        <v>101</v>
      </c>
      <c r="F68" s="29" t="s">
        <v>134</v>
      </c>
      <c r="G68" s="29" t="s">
        <v>128</v>
      </c>
      <c r="H68" s="29">
        <v>406838</v>
      </c>
      <c r="I68" s="29">
        <v>20078076.800000001</v>
      </c>
      <c r="J68" s="29">
        <v>406838</v>
      </c>
      <c r="K68" s="29">
        <v>0</v>
      </c>
    </row>
    <row r="69" spans="1:11" ht="16.5" customHeight="1" x14ac:dyDescent="0.3">
      <c r="A69" s="29">
        <v>70</v>
      </c>
      <c r="B69" s="29">
        <v>841</v>
      </c>
      <c r="C69" s="29" t="s">
        <v>265</v>
      </c>
      <c r="D69" s="29" t="s">
        <v>79</v>
      </c>
      <c r="E69" s="29" t="s">
        <v>80</v>
      </c>
      <c r="F69" s="29" t="s">
        <v>260</v>
      </c>
      <c r="G69" s="29" t="s">
        <v>107</v>
      </c>
      <c r="H69" s="29">
        <v>23006743.149999999</v>
      </c>
      <c r="I69" s="29">
        <v>56404048.149999999</v>
      </c>
      <c r="J69" s="29">
        <v>23006743.149999999</v>
      </c>
      <c r="K69" s="29">
        <v>0</v>
      </c>
    </row>
    <row r="70" spans="1:11" ht="16.5" customHeight="1" x14ac:dyDescent="0.3">
      <c r="A70" s="29">
        <v>71</v>
      </c>
      <c r="B70" s="29">
        <v>889</v>
      </c>
      <c r="C70" s="29" t="s">
        <v>266</v>
      </c>
      <c r="D70" s="29" t="s">
        <v>79</v>
      </c>
      <c r="E70" s="29" t="s">
        <v>80</v>
      </c>
      <c r="F70" s="29" t="s">
        <v>134</v>
      </c>
      <c r="G70" s="29" t="s">
        <v>128</v>
      </c>
      <c r="H70" s="29">
        <v>912520</v>
      </c>
      <c r="I70" s="29">
        <v>63213575.310000002</v>
      </c>
      <c r="J70" s="29">
        <v>912520</v>
      </c>
      <c r="K70" s="29">
        <v>0</v>
      </c>
    </row>
    <row r="71" spans="1:11" ht="15.75" customHeight="1" x14ac:dyDescent="0.3">
      <c r="A71" s="29">
        <v>73</v>
      </c>
      <c r="B71" s="29">
        <v>790</v>
      </c>
      <c r="C71" s="29" t="s">
        <v>269</v>
      </c>
      <c r="D71" s="29" t="s">
        <v>79</v>
      </c>
      <c r="E71" s="29" t="s">
        <v>101</v>
      </c>
      <c r="F71" s="29" t="s">
        <v>168</v>
      </c>
      <c r="G71" s="29" t="s">
        <v>90</v>
      </c>
      <c r="H71" s="29">
        <v>0</v>
      </c>
      <c r="I71" s="29">
        <v>7514263</v>
      </c>
      <c r="J71" s="29">
        <v>0</v>
      </c>
      <c r="K71" s="29">
        <v>0</v>
      </c>
    </row>
    <row r="72" spans="1:11" ht="16.5" customHeight="1" x14ac:dyDescent="0.3">
      <c r="A72" s="29">
        <v>74</v>
      </c>
      <c r="B72" s="29">
        <v>791</v>
      </c>
      <c r="C72" s="29" t="s">
        <v>270</v>
      </c>
      <c r="D72" s="29" t="s">
        <v>79</v>
      </c>
      <c r="E72" s="29" t="s">
        <v>80</v>
      </c>
      <c r="F72" s="29" t="s">
        <v>168</v>
      </c>
      <c r="G72" s="29" t="s">
        <v>107</v>
      </c>
      <c r="H72" s="29">
        <v>2946483</v>
      </c>
      <c r="I72" s="29">
        <v>43958331</v>
      </c>
      <c r="J72" s="29">
        <v>2946483</v>
      </c>
      <c r="K72" s="29">
        <v>0</v>
      </c>
    </row>
    <row r="73" spans="1:11" ht="16.5" customHeight="1" x14ac:dyDescent="0.3">
      <c r="A73" s="29">
        <v>75</v>
      </c>
      <c r="B73" s="29">
        <v>583</v>
      </c>
      <c r="C73" s="29" t="s">
        <v>272</v>
      </c>
      <c r="D73" s="29" t="s">
        <v>79</v>
      </c>
      <c r="E73" s="29" t="s">
        <v>80</v>
      </c>
      <c r="F73" s="29" t="s">
        <v>106</v>
      </c>
      <c r="G73" s="29" t="s">
        <v>90</v>
      </c>
      <c r="H73" s="29">
        <v>870020</v>
      </c>
      <c r="I73" s="29">
        <v>12114363.710000001</v>
      </c>
      <c r="J73" s="29">
        <v>870020</v>
      </c>
      <c r="K73" s="29">
        <v>0</v>
      </c>
    </row>
    <row r="74" spans="1:11" ht="16.5" customHeight="1" x14ac:dyDescent="0.3">
      <c r="A74" s="29">
        <v>76</v>
      </c>
      <c r="B74" s="29">
        <v>757</v>
      </c>
      <c r="C74" s="29" t="s">
        <v>273</v>
      </c>
      <c r="D74" s="29" t="s">
        <v>79</v>
      </c>
      <c r="E74" s="29" t="s">
        <v>80</v>
      </c>
      <c r="F74" s="29" t="s">
        <v>116</v>
      </c>
      <c r="G74" s="29" t="s">
        <v>90</v>
      </c>
      <c r="H74" s="29">
        <v>17756347</v>
      </c>
      <c r="I74" s="29">
        <v>44655490.32</v>
      </c>
      <c r="J74" s="29">
        <v>17756347</v>
      </c>
      <c r="K74" s="29">
        <v>0</v>
      </c>
    </row>
    <row r="75" spans="1:11" ht="15.75" customHeight="1" x14ac:dyDescent="0.3">
      <c r="A75" s="29">
        <v>77</v>
      </c>
      <c r="B75" s="29">
        <v>694</v>
      </c>
      <c r="C75" s="29" t="s">
        <v>277</v>
      </c>
      <c r="D75" s="29" t="s">
        <v>79</v>
      </c>
      <c r="E75" s="29" t="s">
        <v>80</v>
      </c>
      <c r="F75" s="29" t="s">
        <v>210</v>
      </c>
      <c r="G75" s="29" t="s">
        <v>90</v>
      </c>
      <c r="H75" s="29">
        <v>6511433</v>
      </c>
      <c r="I75" s="29">
        <v>22177947</v>
      </c>
      <c r="J75" s="29">
        <v>6511433</v>
      </c>
      <c r="K75" s="29">
        <v>0</v>
      </c>
    </row>
    <row r="76" spans="1:11" ht="16.5" customHeight="1" x14ac:dyDescent="0.3">
      <c r="A76" s="29">
        <v>78</v>
      </c>
      <c r="B76" s="29">
        <v>758</v>
      </c>
      <c r="C76" s="29" t="s">
        <v>278</v>
      </c>
      <c r="D76" s="29" t="s">
        <v>79</v>
      </c>
      <c r="E76" s="29" t="s">
        <v>80</v>
      </c>
      <c r="F76" s="29" t="s">
        <v>116</v>
      </c>
      <c r="G76" s="29" t="s">
        <v>90</v>
      </c>
      <c r="H76" s="29">
        <v>2467072</v>
      </c>
      <c r="I76" s="29">
        <v>16469768</v>
      </c>
      <c r="J76" s="29">
        <v>2467072</v>
      </c>
      <c r="K76" s="29">
        <v>0</v>
      </c>
    </row>
    <row r="77" spans="1:11" ht="15.75" customHeight="1" x14ac:dyDescent="0.3">
      <c r="A77" s="29">
        <v>79</v>
      </c>
      <c r="B77" s="29">
        <v>813</v>
      </c>
      <c r="C77" s="29" t="s">
        <v>280</v>
      </c>
      <c r="D77" s="29" t="s">
        <v>79</v>
      </c>
      <c r="E77" s="29" t="s">
        <v>80</v>
      </c>
      <c r="F77" s="29" t="s">
        <v>218</v>
      </c>
      <c r="G77" s="29" t="s">
        <v>107</v>
      </c>
      <c r="H77" s="29">
        <v>5698593.3300000001</v>
      </c>
      <c r="I77" s="29">
        <v>63619888.329999998</v>
      </c>
      <c r="J77" s="29">
        <v>5698593.3300000001</v>
      </c>
      <c r="K77" s="29">
        <v>0</v>
      </c>
    </row>
    <row r="78" spans="1:11" ht="22.5" customHeight="1" x14ac:dyDescent="0.3">
      <c r="A78" s="29">
        <v>80</v>
      </c>
      <c r="B78" s="29">
        <v>761</v>
      </c>
      <c r="C78" s="29" t="s">
        <v>281</v>
      </c>
      <c r="D78" s="29" t="s">
        <v>79</v>
      </c>
      <c r="E78" s="29" t="s">
        <v>80</v>
      </c>
      <c r="F78" s="29" t="s">
        <v>116</v>
      </c>
      <c r="G78" s="29" t="s">
        <v>90</v>
      </c>
      <c r="H78" s="29">
        <v>7107493</v>
      </c>
      <c r="I78" s="29">
        <v>51329047</v>
      </c>
      <c r="J78" s="29">
        <v>7107493</v>
      </c>
      <c r="K78" s="29">
        <v>0</v>
      </c>
    </row>
    <row r="79" spans="1:11" ht="16.5" customHeight="1" x14ac:dyDescent="0.3">
      <c r="A79" s="29">
        <v>81</v>
      </c>
      <c r="B79" s="29">
        <v>844</v>
      </c>
      <c r="C79" s="29" t="s">
        <v>282</v>
      </c>
      <c r="D79" s="29" t="s">
        <v>79</v>
      </c>
      <c r="E79" s="29" t="s">
        <v>80</v>
      </c>
      <c r="F79" s="29" t="s">
        <v>283</v>
      </c>
      <c r="G79" s="29" t="s">
        <v>90</v>
      </c>
      <c r="H79" s="29">
        <v>1803168.73</v>
      </c>
      <c r="I79" s="29">
        <v>11326823.73</v>
      </c>
      <c r="J79" s="29">
        <v>1803168.73</v>
      </c>
      <c r="K79" s="29">
        <v>0</v>
      </c>
    </row>
    <row r="80" spans="1:11" ht="16.5" customHeight="1" x14ac:dyDescent="0.3">
      <c r="A80" s="29">
        <v>82</v>
      </c>
      <c r="B80" s="29">
        <v>725</v>
      </c>
      <c r="C80" s="29" t="s">
        <v>284</v>
      </c>
      <c r="D80" s="29" t="s">
        <v>79</v>
      </c>
      <c r="E80" s="29" t="s">
        <v>101</v>
      </c>
      <c r="F80" s="29" t="s">
        <v>210</v>
      </c>
      <c r="G80" s="29" t="s">
        <v>90</v>
      </c>
      <c r="H80" s="29">
        <v>8790326.1300000008</v>
      </c>
      <c r="I80" s="29">
        <v>44588156.900000006</v>
      </c>
      <c r="J80" s="29">
        <v>8790326.1300000008</v>
      </c>
      <c r="K80" s="29">
        <v>0</v>
      </c>
    </row>
    <row r="81" spans="1:11" ht="22.5" customHeight="1" x14ac:dyDescent="0.3">
      <c r="A81" s="29">
        <v>83</v>
      </c>
      <c r="B81" s="29">
        <v>890</v>
      </c>
      <c r="C81" s="29" t="s">
        <v>286</v>
      </c>
      <c r="D81" s="29" t="s">
        <v>79</v>
      </c>
      <c r="E81" s="29" t="s">
        <v>80</v>
      </c>
      <c r="F81" s="29" t="s">
        <v>134</v>
      </c>
      <c r="G81" s="29" t="s">
        <v>128</v>
      </c>
      <c r="H81" s="29">
        <v>1987568</v>
      </c>
      <c r="I81" s="29">
        <v>24650899</v>
      </c>
      <c r="J81" s="29">
        <v>1987568</v>
      </c>
      <c r="K81" s="29">
        <v>0</v>
      </c>
    </row>
    <row r="82" spans="1:11" ht="22.5" customHeight="1" x14ac:dyDescent="0.3">
      <c r="A82" s="29">
        <v>84</v>
      </c>
      <c r="B82" s="29">
        <v>700</v>
      </c>
      <c r="C82" s="29" t="s">
        <v>288</v>
      </c>
      <c r="D82" s="29" t="s">
        <v>79</v>
      </c>
      <c r="E82" s="29" t="s">
        <v>101</v>
      </c>
      <c r="F82" s="29" t="s">
        <v>289</v>
      </c>
      <c r="G82" s="29" t="s">
        <v>90</v>
      </c>
      <c r="H82" s="29">
        <v>577171</v>
      </c>
      <c r="I82" s="29">
        <v>51039277</v>
      </c>
      <c r="J82" s="29">
        <v>577171</v>
      </c>
      <c r="K82" s="29">
        <v>0</v>
      </c>
    </row>
    <row r="83" spans="1:11" ht="16.5" customHeight="1" x14ac:dyDescent="0.3">
      <c r="A83" s="29">
        <v>85</v>
      </c>
      <c r="B83" s="29">
        <v>702</v>
      </c>
      <c r="C83" s="29" t="s">
        <v>292</v>
      </c>
      <c r="D83" s="29" t="s">
        <v>79</v>
      </c>
      <c r="E83" s="29" t="s">
        <v>80</v>
      </c>
      <c r="F83" s="29" t="s">
        <v>293</v>
      </c>
      <c r="G83" s="29" t="s">
        <v>90</v>
      </c>
      <c r="H83" s="29">
        <v>3249788</v>
      </c>
      <c r="I83" s="29">
        <v>9321076</v>
      </c>
      <c r="J83" s="29">
        <v>3249788</v>
      </c>
      <c r="K83" s="29">
        <v>0</v>
      </c>
    </row>
    <row r="84" spans="1:11" ht="17.25" customHeight="1" x14ac:dyDescent="0.3">
      <c r="A84" s="29">
        <v>86</v>
      </c>
      <c r="B84" s="29">
        <v>613</v>
      </c>
      <c r="C84" s="29" t="s">
        <v>294</v>
      </c>
      <c r="D84" s="29" t="s">
        <v>79</v>
      </c>
      <c r="E84" s="29" t="s">
        <v>80</v>
      </c>
      <c r="F84" s="29" t="s">
        <v>295</v>
      </c>
      <c r="G84" s="29" t="s">
        <v>107</v>
      </c>
      <c r="H84" s="29">
        <v>4979533.99</v>
      </c>
      <c r="I84" s="29">
        <v>24486636.469999999</v>
      </c>
      <c r="J84" s="29">
        <v>4979533.99</v>
      </c>
      <c r="K84" s="29">
        <v>0</v>
      </c>
    </row>
    <row r="85" spans="1:11" ht="33.75" customHeight="1" x14ac:dyDescent="0.3">
      <c r="A85" s="29">
        <v>87</v>
      </c>
      <c r="B85" s="29">
        <v>1485</v>
      </c>
      <c r="C85" s="29" t="s">
        <v>297</v>
      </c>
      <c r="D85" s="29" t="s">
        <v>79</v>
      </c>
      <c r="E85" s="29" t="s">
        <v>80</v>
      </c>
      <c r="F85" s="29" t="s">
        <v>99</v>
      </c>
      <c r="G85" s="29" t="s">
        <v>107</v>
      </c>
      <c r="H85" s="29">
        <v>15190583.17</v>
      </c>
      <c r="I85" s="29">
        <v>26867711.84</v>
      </c>
      <c r="J85" s="29">
        <v>14971960</v>
      </c>
      <c r="K85" s="29">
        <v>218623.17</v>
      </c>
    </row>
    <row r="86" spans="1:11" ht="16.5" customHeight="1" x14ac:dyDescent="0.3">
      <c r="A86" s="29">
        <v>88</v>
      </c>
      <c r="B86" s="29">
        <v>586</v>
      </c>
      <c r="C86" s="29" t="s">
        <v>298</v>
      </c>
      <c r="D86" s="29" t="s">
        <v>79</v>
      </c>
      <c r="E86" s="29" t="s">
        <v>80</v>
      </c>
      <c r="F86" s="29" t="s">
        <v>172</v>
      </c>
      <c r="G86" s="29" t="s">
        <v>90</v>
      </c>
      <c r="H86" s="29">
        <v>732610.42</v>
      </c>
      <c r="I86" s="29">
        <v>10323124.890000001</v>
      </c>
      <c r="J86" s="29">
        <v>732610.42</v>
      </c>
      <c r="K86" s="29">
        <v>0</v>
      </c>
    </row>
    <row r="87" spans="1:11" ht="16.5" customHeight="1" x14ac:dyDescent="0.3">
      <c r="A87" s="29">
        <v>89</v>
      </c>
      <c r="B87" s="29">
        <v>587</v>
      </c>
      <c r="C87" s="29" t="s">
        <v>300</v>
      </c>
      <c r="D87" s="29" t="s">
        <v>79</v>
      </c>
      <c r="E87" s="29" t="s">
        <v>80</v>
      </c>
      <c r="F87" s="29" t="s">
        <v>172</v>
      </c>
      <c r="G87" s="29" t="s">
        <v>90</v>
      </c>
      <c r="H87" s="29">
        <v>13031189.02</v>
      </c>
      <c r="I87" s="29">
        <v>28874917.02</v>
      </c>
      <c r="J87" s="29">
        <v>13031189.02</v>
      </c>
      <c r="K87" s="29">
        <v>0</v>
      </c>
    </row>
    <row r="88" spans="1:11" ht="54" customHeight="1" x14ac:dyDescent="0.3">
      <c r="A88" s="29">
        <v>90</v>
      </c>
      <c r="B88" s="29">
        <v>1490</v>
      </c>
      <c r="C88" s="29" t="s">
        <v>301</v>
      </c>
      <c r="D88" s="29" t="s">
        <v>79</v>
      </c>
      <c r="E88" s="29" t="s">
        <v>80</v>
      </c>
      <c r="F88" s="29" t="s">
        <v>182</v>
      </c>
      <c r="G88" s="29" t="s">
        <v>107</v>
      </c>
      <c r="H88" s="29">
        <v>12074526.140000001</v>
      </c>
      <c r="I88" s="29">
        <v>53792238.140000001</v>
      </c>
      <c r="J88" s="29">
        <v>12074526.140000001</v>
      </c>
      <c r="K88" s="29">
        <v>0</v>
      </c>
    </row>
    <row r="89" spans="1:11" ht="15.75" customHeight="1" x14ac:dyDescent="0.3">
      <c r="A89" s="29">
        <v>93</v>
      </c>
      <c r="B89" s="29">
        <v>618</v>
      </c>
      <c r="C89" s="29" t="s">
        <v>304</v>
      </c>
      <c r="D89" s="29" t="s">
        <v>79</v>
      </c>
      <c r="E89" s="29" t="s">
        <v>101</v>
      </c>
      <c r="F89" s="29" t="s">
        <v>228</v>
      </c>
      <c r="G89" s="29" t="s">
        <v>128</v>
      </c>
      <c r="H89" s="29">
        <v>1250739.8999999999</v>
      </c>
      <c r="I89" s="29">
        <v>40823936.899999999</v>
      </c>
      <c r="J89" s="29">
        <v>1250739.8999999999</v>
      </c>
      <c r="K89" s="29">
        <v>0</v>
      </c>
    </row>
    <row r="90" spans="1:11" ht="16.5" customHeight="1" x14ac:dyDescent="0.3">
      <c r="A90" s="29">
        <v>94</v>
      </c>
      <c r="B90" s="29">
        <v>843</v>
      </c>
      <c r="C90" s="29" t="s">
        <v>306</v>
      </c>
      <c r="D90" s="29" t="s">
        <v>79</v>
      </c>
      <c r="E90" s="29" t="s">
        <v>80</v>
      </c>
      <c r="F90" s="29" t="s">
        <v>260</v>
      </c>
      <c r="G90" s="29" t="s">
        <v>82</v>
      </c>
      <c r="H90" s="29">
        <v>18491228.940000001</v>
      </c>
      <c r="I90" s="29">
        <v>33966863.469999999</v>
      </c>
      <c r="J90" s="29">
        <v>18491228.940000001</v>
      </c>
      <c r="K90" s="29">
        <v>0</v>
      </c>
    </row>
    <row r="91" spans="1:11" ht="17.25" customHeight="1" x14ac:dyDescent="0.3">
      <c r="A91" s="29">
        <v>101</v>
      </c>
      <c r="B91" s="29">
        <v>842</v>
      </c>
      <c r="C91" s="29" t="s">
        <v>317</v>
      </c>
      <c r="D91" s="29" t="s">
        <v>79</v>
      </c>
      <c r="E91" s="29" t="s">
        <v>101</v>
      </c>
      <c r="F91" s="29" t="s">
        <v>260</v>
      </c>
      <c r="G91" s="29" t="s">
        <v>90</v>
      </c>
      <c r="H91" s="29">
        <v>4964904.1899999995</v>
      </c>
      <c r="I91" s="29">
        <v>14156709.26</v>
      </c>
      <c r="J91" s="29">
        <v>4964904.1900000004</v>
      </c>
      <c r="K91" s="29">
        <v>0</v>
      </c>
    </row>
    <row r="92" spans="1:11" ht="15.75" customHeight="1" x14ac:dyDescent="0.3">
      <c r="A92" s="29">
        <v>102</v>
      </c>
      <c r="B92" s="29">
        <v>705</v>
      </c>
      <c r="C92" s="29" t="s">
        <v>319</v>
      </c>
      <c r="D92" s="29" t="s">
        <v>79</v>
      </c>
      <c r="E92" s="29" t="s">
        <v>80</v>
      </c>
      <c r="F92" s="29" t="s">
        <v>132</v>
      </c>
      <c r="G92" s="29" t="s">
        <v>107</v>
      </c>
      <c r="H92" s="29">
        <v>4262221</v>
      </c>
      <c r="I92" s="29">
        <v>10922096</v>
      </c>
      <c r="J92" s="29">
        <v>4262221</v>
      </c>
      <c r="K92" s="29">
        <v>0</v>
      </c>
    </row>
    <row r="93" spans="1:11" ht="16.5" customHeight="1" x14ac:dyDescent="0.3">
      <c r="A93" s="29">
        <v>103</v>
      </c>
      <c r="B93" s="29">
        <v>814</v>
      </c>
      <c r="C93" s="29" t="s">
        <v>320</v>
      </c>
      <c r="D93" s="29" t="s">
        <v>79</v>
      </c>
      <c r="E93" s="29" t="s">
        <v>80</v>
      </c>
      <c r="F93" s="29" t="s">
        <v>218</v>
      </c>
      <c r="G93" s="29" t="s">
        <v>107</v>
      </c>
      <c r="H93" s="29">
        <v>10978022</v>
      </c>
      <c r="I93" s="29">
        <v>19506699.460000001</v>
      </c>
      <c r="J93" s="29">
        <v>10978022</v>
      </c>
      <c r="K93" s="29">
        <v>0</v>
      </c>
    </row>
    <row r="94" spans="1:11" ht="15.75" customHeight="1" x14ac:dyDescent="0.3">
      <c r="A94" s="29">
        <v>105</v>
      </c>
      <c r="B94" s="29">
        <v>845</v>
      </c>
      <c r="C94" s="29" t="s">
        <v>322</v>
      </c>
      <c r="D94" s="29" t="s">
        <v>79</v>
      </c>
      <c r="E94" s="29" t="s">
        <v>80</v>
      </c>
      <c r="F94" s="29" t="s">
        <v>283</v>
      </c>
      <c r="G94" s="29" t="s">
        <v>107</v>
      </c>
      <c r="H94" s="29">
        <v>490134.19</v>
      </c>
      <c r="I94" s="29">
        <v>5913276.8400000008</v>
      </c>
      <c r="J94" s="29">
        <v>0</v>
      </c>
      <c r="K94" s="29">
        <v>490134.19</v>
      </c>
    </row>
    <row r="95" spans="1:11" ht="15.75" customHeight="1" x14ac:dyDescent="0.3">
      <c r="A95" s="29">
        <v>108</v>
      </c>
      <c r="B95" s="29">
        <v>846</v>
      </c>
      <c r="C95" s="29" t="s">
        <v>326</v>
      </c>
      <c r="D95" s="29" t="s">
        <v>79</v>
      </c>
      <c r="E95" s="29" t="s">
        <v>80</v>
      </c>
      <c r="F95" s="29" t="s">
        <v>283</v>
      </c>
      <c r="G95" s="29" t="s">
        <v>90</v>
      </c>
      <c r="H95" s="29">
        <v>979979.83000000007</v>
      </c>
      <c r="I95" s="29">
        <v>9925729.6199999992</v>
      </c>
      <c r="J95" s="29">
        <v>979979.83</v>
      </c>
      <c r="K95" s="29">
        <v>0</v>
      </c>
    </row>
    <row r="96" spans="1:11" ht="16.5" customHeight="1" x14ac:dyDescent="0.3">
      <c r="A96" s="29">
        <v>109</v>
      </c>
      <c r="B96" s="29">
        <v>870</v>
      </c>
      <c r="C96" s="29" t="s">
        <v>327</v>
      </c>
      <c r="D96" s="29" t="s">
        <v>79</v>
      </c>
      <c r="E96" s="29" t="s">
        <v>80</v>
      </c>
      <c r="F96" s="29" t="s">
        <v>81</v>
      </c>
      <c r="G96" s="29" t="s">
        <v>107</v>
      </c>
      <c r="H96" s="29">
        <v>6567367</v>
      </c>
      <c r="I96" s="29">
        <v>16001399.300000001</v>
      </c>
      <c r="J96" s="29">
        <v>6567367</v>
      </c>
      <c r="K96" s="29">
        <v>0</v>
      </c>
    </row>
    <row r="97" spans="1:11" ht="16.5" customHeight="1" x14ac:dyDescent="0.3">
      <c r="A97" s="29">
        <v>110</v>
      </c>
      <c r="B97" s="29">
        <v>815</v>
      </c>
      <c r="C97" s="29" t="s">
        <v>328</v>
      </c>
      <c r="D97" s="29" t="s">
        <v>79</v>
      </c>
      <c r="E97" s="29" t="s">
        <v>80</v>
      </c>
      <c r="F97" s="29" t="s">
        <v>142</v>
      </c>
      <c r="G97" s="29" t="s">
        <v>107</v>
      </c>
      <c r="H97" s="29">
        <v>9512672.6799999997</v>
      </c>
      <c r="I97" s="29">
        <v>24673370.91</v>
      </c>
      <c r="J97" s="29">
        <v>9512672.6799999997</v>
      </c>
      <c r="K97" s="29">
        <v>0</v>
      </c>
    </row>
    <row r="98" spans="1:11" ht="15.75" customHeight="1" x14ac:dyDescent="0.3">
      <c r="A98" s="29">
        <v>111</v>
      </c>
      <c r="B98" s="29">
        <v>847</v>
      </c>
      <c r="C98" s="29" t="s">
        <v>329</v>
      </c>
      <c r="D98" s="29" t="s">
        <v>79</v>
      </c>
      <c r="E98" s="29" t="s">
        <v>80</v>
      </c>
      <c r="F98" s="29" t="s">
        <v>283</v>
      </c>
      <c r="G98" s="29" t="s">
        <v>107</v>
      </c>
      <c r="H98" s="29">
        <v>182784.45</v>
      </c>
      <c r="I98" s="29">
        <v>5136033.04</v>
      </c>
      <c r="J98" s="29">
        <v>0</v>
      </c>
      <c r="K98" s="29">
        <v>182784.45</v>
      </c>
    </row>
    <row r="99" spans="1:11" ht="16.5" customHeight="1" x14ac:dyDescent="0.3">
      <c r="A99" s="29">
        <v>112</v>
      </c>
      <c r="B99" s="29">
        <v>747</v>
      </c>
      <c r="C99" s="29" t="s">
        <v>330</v>
      </c>
      <c r="D99" s="29" t="s">
        <v>79</v>
      </c>
      <c r="E99" s="29" t="s">
        <v>101</v>
      </c>
      <c r="F99" s="29" t="s">
        <v>331</v>
      </c>
      <c r="G99" s="29" t="s">
        <v>128</v>
      </c>
      <c r="H99" s="29">
        <v>0</v>
      </c>
      <c r="I99" s="29">
        <v>47499286.329999998</v>
      </c>
      <c r="J99" s="29">
        <v>0</v>
      </c>
      <c r="K99" s="29">
        <v>0</v>
      </c>
    </row>
    <row r="100" spans="1:11" ht="16.5" customHeight="1" x14ac:dyDescent="0.3">
      <c r="A100" s="29">
        <v>113</v>
      </c>
      <c r="B100" s="29">
        <v>588</v>
      </c>
      <c r="C100" s="29" t="s">
        <v>332</v>
      </c>
      <c r="D100" s="29" t="s">
        <v>79</v>
      </c>
      <c r="E100" s="29" t="s">
        <v>80</v>
      </c>
      <c r="F100" s="29" t="s">
        <v>295</v>
      </c>
      <c r="G100" s="29" t="s">
        <v>90</v>
      </c>
      <c r="H100" s="29">
        <v>1100600</v>
      </c>
      <c r="I100" s="29">
        <v>41381290.960000001</v>
      </c>
      <c r="J100" s="29">
        <v>1100600</v>
      </c>
      <c r="K100" s="29">
        <v>0</v>
      </c>
    </row>
    <row r="101" spans="1:11" ht="15.75" customHeight="1" x14ac:dyDescent="0.3">
      <c r="A101" s="29">
        <v>114</v>
      </c>
      <c r="B101" s="29">
        <v>893</v>
      </c>
      <c r="C101" s="29" t="s">
        <v>333</v>
      </c>
      <c r="D101" s="29" t="s">
        <v>79</v>
      </c>
      <c r="E101" s="29" t="s">
        <v>80</v>
      </c>
      <c r="F101" s="29" t="s">
        <v>134</v>
      </c>
      <c r="G101" s="29" t="s">
        <v>107</v>
      </c>
      <c r="H101" s="29">
        <v>915098</v>
      </c>
      <c r="I101" s="29">
        <v>38590108</v>
      </c>
      <c r="J101" s="29">
        <v>915098</v>
      </c>
      <c r="K101" s="29">
        <v>0</v>
      </c>
    </row>
    <row r="102" spans="1:11" ht="16.5" customHeight="1" x14ac:dyDescent="0.3">
      <c r="A102" s="29">
        <v>115</v>
      </c>
      <c r="B102" s="29">
        <v>626</v>
      </c>
      <c r="C102" s="29" t="s">
        <v>335</v>
      </c>
      <c r="D102" s="29" t="s">
        <v>79</v>
      </c>
      <c r="E102" s="29" t="s">
        <v>80</v>
      </c>
      <c r="F102" s="29" t="s">
        <v>336</v>
      </c>
      <c r="G102" s="29" t="s">
        <v>107</v>
      </c>
      <c r="H102" s="29">
        <v>1581562</v>
      </c>
      <c r="I102" s="29">
        <v>11900109</v>
      </c>
      <c r="J102" s="29">
        <v>1581562</v>
      </c>
      <c r="K102" s="29">
        <v>0</v>
      </c>
    </row>
    <row r="103" spans="1:11" ht="15.75" customHeight="1" x14ac:dyDescent="0.3">
      <c r="A103" s="29">
        <v>116</v>
      </c>
      <c r="B103" s="29">
        <v>589</v>
      </c>
      <c r="C103" s="29" t="s">
        <v>337</v>
      </c>
      <c r="D103" s="29" t="s">
        <v>79</v>
      </c>
      <c r="E103" s="29" t="s">
        <v>80</v>
      </c>
      <c r="F103" s="29" t="s">
        <v>139</v>
      </c>
      <c r="G103" s="29" t="s">
        <v>107</v>
      </c>
      <c r="H103" s="29">
        <v>0</v>
      </c>
      <c r="I103" s="29">
        <v>10794495</v>
      </c>
      <c r="J103" s="29">
        <v>0</v>
      </c>
      <c r="K103" s="29">
        <v>0</v>
      </c>
    </row>
    <row r="104" spans="1:11" ht="16.5" customHeight="1" x14ac:dyDescent="0.3">
      <c r="A104" s="29">
        <v>117</v>
      </c>
      <c r="B104" s="29">
        <v>592</v>
      </c>
      <c r="C104" s="29" t="s">
        <v>338</v>
      </c>
      <c r="D104" s="29" t="s">
        <v>79</v>
      </c>
      <c r="E104" s="29" t="s">
        <v>80</v>
      </c>
      <c r="F104" s="29" t="s">
        <v>139</v>
      </c>
      <c r="G104" s="29" t="s">
        <v>90</v>
      </c>
      <c r="H104" s="29">
        <v>593871.57999999996</v>
      </c>
      <c r="I104" s="29">
        <v>42179514.579999998</v>
      </c>
      <c r="J104" s="29">
        <v>593871.57999999996</v>
      </c>
      <c r="K104" s="29">
        <v>0</v>
      </c>
    </row>
    <row r="105" spans="1:11" ht="31.5" customHeight="1" x14ac:dyDescent="0.3">
      <c r="A105" s="29">
        <v>118</v>
      </c>
      <c r="B105" s="29">
        <v>707</v>
      </c>
      <c r="C105" s="29" t="s">
        <v>339</v>
      </c>
      <c r="D105" s="29" t="s">
        <v>79</v>
      </c>
      <c r="E105" s="29" t="s">
        <v>80</v>
      </c>
      <c r="F105" s="29" t="s">
        <v>289</v>
      </c>
      <c r="G105" s="29" t="s">
        <v>90</v>
      </c>
      <c r="H105" s="29">
        <v>2627419.21</v>
      </c>
      <c r="I105" s="29">
        <v>43712851.210000001</v>
      </c>
      <c r="J105" s="29">
        <v>2410655.71</v>
      </c>
      <c r="K105" s="29">
        <v>216763.5</v>
      </c>
    </row>
    <row r="106" spans="1:11" ht="15.75" customHeight="1" x14ac:dyDescent="0.3">
      <c r="A106" s="29">
        <v>119</v>
      </c>
      <c r="B106" s="29">
        <v>894</v>
      </c>
      <c r="C106" s="29" t="s">
        <v>340</v>
      </c>
      <c r="D106" s="29" t="s">
        <v>79</v>
      </c>
      <c r="E106" s="29" t="s">
        <v>80</v>
      </c>
      <c r="F106" s="29" t="s">
        <v>120</v>
      </c>
      <c r="G106" s="29" t="s">
        <v>233</v>
      </c>
      <c r="H106" s="29">
        <v>4055221.59</v>
      </c>
      <c r="I106" s="29">
        <v>11322049.59</v>
      </c>
      <c r="J106" s="29">
        <v>4055221.59</v>
      </c>
      <c r="K106" s="29">
        <v>0</v>
      </c>
    </row>
    <row r="107" spans="1:11" ht="15.75" customHeight="1" x14ac:dyDescent="0.3">
      <c r="A107" s="29">
        <v>120</v>
      </c>
      <c r="B107" s="29">
        <v>879</v>
      </c>
      <c r="C107" s="29" t="s">
        <v>341</v>
      </c>
      <c r="D107" s="29" t="s">
        <v>79</v>
      </c>
      <c r="E107" s="29" t="s">
        <v>80</v>
      </c>
      <c r="F107" s="29" t="s">
        <v>145</v>
      </c>
      <c r="G107" s="29" t="s">
        <v>128</v>
      </c>
      <c r="H107" s="29">
        <v>1124790</v>
      </c>
      <c r="I107" s="29">
        <v>31279059.059999999</v>
      </c>
      <c r="J107" s="29">
        <v>1124790</v>
      </c>
      <c r="K107" s="29">
        <v>0</v>
      </c>
    </row>
    <row r="108" spans="1:11" ht="16.5" customHeight="1" x14ac:dyDescent="0.3">
      <c r="A108" s="29">
        <v>121</v>
      </c>
      <c r="B108" s="29">
        <v>621</v>
      </c>
      <c r="C108" s="29" t="s">
        <v>342</v>
      </c>
      <c r="D108" s="29" t="s">
        <v>79</v>
      </c>
      <c r="E108" s="29" t="s">
        <v>101</v>
      </c>
      <c r="F108" s="29" t="s">
        <v>343</v>
      </c>
      <c r="G108" s="29" t="s">
        <v>90</v>
      </c>
      <c r="H108" s="29">
        <v>0</v>
      </c>
      <c r="I108" s="29">
        <v>14449040</v>
      </c>
      <c r="J108" s="29">
        <v>0</v>
      </c>
      <c r="K108" s="29">
        <v>0</v>
      </c>
    </row>
    <row r="109" spans="1:11" ht="15.75" customHeight="1" x14ac:dyDescent="0.3">
      <c r="A109" s="29">
        <v>122</v>
      </c>
      <c r="B109" s="29">
        <v>792</v>
      </c>
      <c r="C109" s="29" t="s">
        <v>344</v>
      </c>
      <c r="D109" s="29" t="s">
        <v>79</v>
      </c>
      <c r="E109" s="29" t="s">
        <v>80</v>
      </c>
      <c r="F109" s="29" t="s">
        <v>168</v>
      </c>
      <c r="G109" s="29" t="s">
        <v>107</v>
      </c>
      <c r="H109" s="29">
        <v>12407075.279999999</v>
      </c>
      <c r="I109" s="29">
        <v>50837809.280000001</v>
      </c>
      <c r="J109" s="29">
        <v>12407075.279999999</v>
      </c>
      <c r="K109" s="29">
        <v>0</v>
      </c>
    </row>
    <row r="110" spans="1:11" ht="16.5" customHeight="1" x14ac:dyDescent="0.3">
      <c r="A110" s="29">
        <v>123</v>
      </c>
      <c r="B110" s="29">
        <v>816</v>
      </c>
      <c r="C110" s="29" t="s">
        <v>345</v>
      </c>
      <c r="D110" s="29" t="s">
        <v>79</v>
      </c>
      <c r="E110" s="29" t="s">
        <v>80</v>
      </c>
      <c r="F110" s="29" t="s">
        <v>218</v>
      </c>
      <c r="G110" s="29" t="s">
        <v>82</v>
      </c>
      <c r="H110" s="29">
        <v>4927746</v>
      </c>
      <c r="I110" s="29">
        <v>17716110</v>
      </c>
      <c r="J110" s="29">
        <v>4927746</v>
      </c>
      <c r="K110" s="29">
        <v>0</v>
      </c>
    </row>
    <row r="111" spans="1:11" ht="16.5" customHeight="1" x14ac:dyDescent="0.3">
      <c r="A111" s="29">
        <v>124</v>
      </c>
      <c r="B111" s="29">
        <v>762</v>
      </c>
      <c r="C111" s="29" t="s">
        <v>346</v>
      </c>
      <c r="D111" s="29" t="s">
        <v>79</v>
      </c>
      <c r="E111" s="29" t="s">
        <v>80</v>
      </c>
      <c r="F111" s="29" t="s">
        <v>137</v>
      </c>
      <c r="G111" s="29" t="s">
        <v>90</v>
      </c>
      <c r="H111" s="29">
        <v>6668366.0899999999</v>
      </c>
      <c r="I111" s="29">
        <v>23588767.09</v>
      </c>
      <c r="J111" s="29">
        <v>6668366.0899999999</v>
      </c>
      <c r="K111" s="29">
        <v>0</v>
      </c>
    </row>
    <row r="112" spans="1:11" ht="27.75" customHeight="1" x14ac:dyDescent="0.3">
      <c r="A112" s="29">
        <v>125</v>
      </c>
      <c r="B112" s="29">
        <v>763</v>
      </c>
      <c r="C112" s="29" t="s">
        <v>348</v>
      </c>
      <c r="D112" s="29" t="s">
        <v>79</v>
      </c>
      <c r="E112" s="29" t="s">
        <v>80</v>
      </c>
      <c r="F112" s="29" t="s">
        <v>125</v>
      </c>
      <c r="G112" s="29" t="s">
        <v>90</v>
      </c>
      <c r="H112" s="29">
        <v>18820690.530000001</v>
      </c>
      <c r="I112" s="29">
        <v>48712870.530000001</v>
      </c>
      <c r="J112" s="29">
        <v>18820690.530000001</v>
      </c>
      <c r="K112" s="29">
        <v>0</v>
      </c>
    </row>
    <row r="113" spans="1:11" ht="23.25" customHeight="1" x14ac:dyDescent="0.3">
      <c r="A113" s="29">
        <v>126</v>
      </c>
      <c r="B113" s="29">
        <v>653</v>
      </c>
      <c r="C113" s="29" t="s">
        <v>350</v>
      </c>
      <c r="D113" s="29" t="s">
        <v>79</v>
      </c>
      <c r="E113" s="29" t="s">
        <v>80</v>
      </c>
      <c r="F113" s="29" t="s">
        <v>240</v>
      </c>
      <c r="G113" s="29" t="s">
        <v>90</v>
      </c>
      <c r="H113" s="29">
        <v>12983625</v>
      </c>
      <c r="I113" s="29">
        <v>35267030</v>
      </c>
      <c r="J113" s="29">
        <v>12983625</v>
      </c>
      <c r="K113" s="29">
        <v>0</v>
      </c>
    </row>
    <row r="114" spans="1:11" ht="15.75" customHeight="1" x14ac:dyDescent="0.3">
      <c r="A114" s="29">
        <v>127</v>
      </c>
      <c r="B114" s="29">
        <v>625</v>
      </c>
      <c r="C114" s="29" t="s">
        <v>351</v>
      </c>
      <c r="D114" s="29" t="s">
        <v>79</v>
      </c>
      <c r="E114" s="29" t="s">
        <v>80</v>
      </c>
      <c r="F114" s="29" t="s">
        <v>336</v>
      </c>
      <c r="G114" s="29" t="s">
        <v>107</v>
      </c>
      <c r="H114" s="29">
        <v>2232608.1800000002</v>
      </c>
      <c r="I114" s="29">
        <v>13965382.959999999</v>
      </c>
      <c r="J114" s="29">
        <v>2232608.1800000002</v>
      </c>
      <c r="K114" s="29">
        <v>0</v>
      </c>
    </row>
    <row r="115" spans="1:11" ht="15.75" customHeight="1" x14ac:dyDescent="0.3">
      <c r="A115" s="29">
        <v>128</v>
      </c>
      <c r="B115" s="29">
        <v>817</v>
      </c>
      <c r="C115" s="29" t="s">
        <v>352</v>
      </c>
      <c r="D115" s="29" t="s">
        <v>79</v>
      </c>
      <c r="E115" s="29" t="s">
        <v>80</v>
      </c>
      <c r="F115" s="29" t="s">
        <v>142</v>
      </c>
      <c r="G115" s="29" t="s">
        <v>233</v>
      </c>
      <c r="H115" s="29">
        <v>28036965</v>
      </c>
      <c r="I115" s="29">
        <v>67179340.229999989</v>
      </c>
      <c r="J115" s="29">
        <v>28036965</v>
      </c>
      <c r="K115" s="29">
        <v>0</v>
      </c>
    </row>
    <row r="116" spans="1:11" ht="15.75" customHeight="1" x14ac:dyDescent="0.3">
      <c r="A116" s="29">
        <v>130</v>
      </c>
      <c r="B116" s="29">
        <v>837</v>
      </c>
      <c r="C116" s="29" t="s">
        <v>354</v>
      </c>
      <c r="D116" s="29" t="s">
        <v>79</v>
      </c>
      <c r="E116" s="29" t="s">
        <v>80</v>
      </c>
      <c r="F116" s="29" t="s">
        <v>199</v>
      </c>
      <c r="G116" s="29" t="s">
        <v>107</v>
      </c>
      <c r="H116" s="29">
        <v>967009.6</v>
      </c>
      <c r="I116" s="29">
        <v>11169124.6</v>
      </c>
      <c r="J116" s="29">
        <v>967009.6</v>
      </c>
      <c r="K116" s="29">
        <v>0</v>
      </c>
    </row>
    <row r="117" spans="1:11" ht="16.5" customHeight="1" x14ac:dyDescent="0.3">
      <c r="A117" s="29">
        <v>131</v>
      </c>
      <c r="B117" s="29">
        <v>818</v>
      </c>
      <c r="C117" s="29" t="s">
        <v>356</v>
      </c>
      <c r="D117" s="29" t="s">
        <v>79</v>
      </c>
      <c r="E117" s="29" t="s">
        <v>80</v>
      </c>
      <c r="F117" s="29" t="s">
        <v>204</v>
      </c>
      <c r="G117" s="29" t="s">
        <v>107</v>
      </c>
      <c r="H117" s="29">
        <v>0</v>
      </c>
      <c r="I117" s="29">
        <v>86108167</v>
      </c>
      <c r="J117" s="29">
        <v>0</v>
      </c>
      <c r="K117" s="29">
        <v>0</v>
      </c>
    </row>
    <row r="118" spans="1:11" ht="42" customHeight="1" x14ac:dyDescent="0.3">
      <c r="A118" s="29">
        <v>132</v>
      </c>
      <c r="B118" s="29">
        <v>594</v>
      </c>
      <c r="C118" s="29" t="s">
        <v>357</v>
      </c>
      <c r="D118" s="29" t="s">
        <v>79</v>
      </c>
      <c r="E118" s="29" t="s">
        <v>80</v>
      </c>
      <c r="F118" s="29" t="s">
        <v>139</v>
      </c>
      <c r="G118" s="29" t="s">
        <v>82</v>
      </c>
      <c r="H118" s="29">
        <v>21157819.420000002</v>
      </c>
      <c r="I118" s="29">
        <v>37796697.719999999</v>
      </c>
      <c r="J118" s="29">
        <v>21157819.420000002</v>
      </c>
      <c r="K118" s="29">
        <v>0</v>
      </c>
    </row>
    <row r="119" spans="1:11" ht="16.5" customHeight="1" x14ac:dyDescent="0.3">
      <c r="A119" s="29">
        <v>133</v>
      </c>
      <c r="B119" s="29">
        <v>764</v>
      </c>
      <c r="C119" s="29" t="s">
        <v>358</v>
      </c>
      <c r="D119" s="29" t="s">
        <v>79</v>
      </c>
      <c r="E119" s="29" t="s">
        <v>80</v>
      </c>
      <c r="F119" s="29" t="s">
        <v>192</v>
      </c>
      <c r="G119" s="29" t="s">
        <v>90</v>
      </c>
      <c r="H119" s="29">
        <v>9767340.5399999991</v>
      </c>
      <c r="I119" s="29">
        <v>52479687.68</v>
      </c>
      <c r="J119" s="29">
        <v>9767340.5399999991</v>
      </c>
      <c r="K119" s="29">
        <v>0</v>
      </c>
    </row>
    <row r="120" spans="1:11" ht="16.5" customHeight="1" x14ac:dyDescent="0.3">
      <c r="A120" s="29">
        <v>134</v>
      </c>
      <c r="B120" s="29">
        <v>765</v>
      </c>
      <c r="C120" s="29" t="s">
        <v>360</v>
      </c>
      <c r="D120" s="29" t="s">
        <v>79</v>
      </c>
      <c r="E120" s="29" t="s">
        <v>80</v>
      </c>
      <c r="F120" s="29" t="s">
        <v>225</v>
      </c>
      <c r="G120" s="29" t="s">
        <v>90</v>
      </c>
      <c r="H120" s="29">
        <v>3265486</v>
      </c>
      <c r="I120" s="29">
        <v>27098382</v>
      </c>
      <c r="J120" s="29">
        <v>3265486</v>
      </c>
      <c r="K120" s="29">
        <v>0</v>
      </c>
    </row>
    <row r="121" spans="1:11" ht="22.5" customHeight="1" x14ac:dyDescent="0.3">
      <c r="A121" s="29">
        <v>138</v>
      </c>
      <c r="B121" s="29">
        <v>708</v>
      </c>
      <c r="C121" s="29" t="s">
        <v>364</v>
      </c>
      <c r="D121" s="29" t="s">
        <v>79</v>
      </c>
      <c r="E121" s="29" t="s">
        <v>80</v>
      </c>
      <c r="F121" s="29" t="s">
        <v>289</v>
      </c>
      <c r="G121" s="29" t="s">
        <v>90</v>
      </c>
      <c r="H121" s="29">
        <v>1731748</v>
      </c>
      <c r="I121" s="29">
        <v>16753378.17</v>
      </c>
      <c r="J121" s="29">
        <v>1731748</v>
      </c>
      <c r="K121" s="29">
        <v>0</v>
      </c>
    </row>
    <row r="122" spans="1:11" ht="22.5" customHeight="1" x14ac:dyDescent="0.3">
      <c r="A122" s="29">
        <v>139</v>
      </c>
      <c r="B122" s="29">
        <v>629</v>
      </c>
      <c r="C122" s="29" t="s">
        <v>366</v>
      </c>
      <c r="D122" s="29" t="s">
        <v>79</v>
      </c>
      <c r="E122" s="29" t="s">
        <v>147</v>
      </c>
      <c r="F122" s="29" t="s">
        <v>163</v>
      </c>
      <c r="G122" s="29" t="s">
        <v>107</v>
      </c>
      <c r="H122" s="29">
        <v>14637816</v>
      </c>
      <c r="I122" s="29">
        <v>159854448.16</v>
      </c>
      <c r="J122" s="29">
        <v>14637816</v>
      </c>
      <c r="K122" s="29">
        <v>0</v>
      </c>
    </row>
    <row r="123" spans="1:11" ht="16.5" customHeight="1" x14ac:dyDescent="0.3">
      <c r="A123" s="29">
        <v>140</v>
      </c>
      <c r="B123" s="29">
        <v>630</v>
      </c>
      <c r="C123" s="29" t="s">
        <v>369</v>
      </c>
      <c r="D123" s="29" t="s">
        <v>79</v>
      </c>
      <c r="E123" s="29" t="s">
        <v>80</v>
      </c>
      <c r="F123" s="29" t="s">
        <v>197</v>
      </c>
      <c r="G123" s="29" t="s">
        <v>107</v>
      </c>
      <c r="H123" s="29">
        <v>1695723</v>
      </c>
      <c r="I123" s="29">
        <v>24474527</v>
      </c>
      <c r="J123" s="29">
        <v>1695723</v>
      </c>
      <c r="K123" s="29">
        <v>0</v>
      </c>
    </row>
    <row r="124" spans="1:11" ht="16.5" customHeight="1" x14ac:dyDescent="0.3">
      <c r="A124" s="29">
        <v>141</v>
      </c>
      <c r="B124" s="29">
        <v>709</v>
      </c>
      <c r="C124" s="29" t="s">
        <v>370</v>
      </c>
      <c r="D124" s="29" t="s">
        <v>79</v>
      </c>
      <c r="E124" s="29" t="s">
        <v>80</v>
      </c>
      <c r="F124" s="29" t="s">
        <v>289</v>
      </c>
      <c r="G124" s="29" t="s">
        <v>90</v>
      </c>
      <c r="H124" s="29">
        <v>3838733.07</v>
      </c>
      <c r="I124" s="29">
        <v>10736686.07</v>
      </c>
      <c r="J124" s="29">
        <v>3838733.07</v>
      </c>
      <c r="K124" s="29">
        <v>0</v>
      </c>
    </row>
    <row r="125" spans="1:11" ht="16.5" customHeight="1" x14ac:dyDescent="0.3">
      <c r="A125" s="29">
        <v>142</v>
      </c>
      <c r="B125" s="29">
        <v>820</v>
      </c>
      <c r="C125" s="29" t="s">
        <v>371</v>
      </c>
      <c r="D125" s="29" t="s">
        <v>79</v>
      </c>
      <c r="E125" s="29" t="s">
        <v>80</v>
      </c>
      <c r="F125" s="29" t="s">
        <v>182</v>
      </c>
      <c r="G125" s="29" t="s">
        <v>82</v>
      </c>
      <c r="H125" s="29">
        <v>5748975.71</v>
      </c>
      <c r="I125" s="29">
        <v>24280801.800000001</v>
      </c>
      <c r="J125" s="29">
        <v>5748975.71</v>
      </c>
      <c r="K125" s="29">
        <v>0</v>
      </c>
    </row>
    <row r="126" spans="1:11" ht="15.75" customHeight="1" x14ac:dyDescent="0.3">
      <c r="A126" s="29">
        <v>143</v>
      </c>
      <c r="B126" s="29">
        <v>766</v>
      </c>
      <c r="C126" s="29" t="s">
        <v>372</v>
      </c>
      <c r="D126" s="29" t="s">
        <v>79</v>
      </c>
      <c r="E126" s="29" t="s">
        <v>80</v>
      </c>
      <c r="F126" s="29" t="s">
        <v>116</v>
      </c>
      <c r="G126" s="29" t="s">
        <v>90</v>
      </c>
      <c r="H126" s="29">
        <v>4725204.22</v>
      </c>
      <c r="I126" s="29">
        <v>19996345.219999999</v>
      </c>
      <c r="J126" s="29">
        <v>4725204.22</v>
      </c>
      <c r="K126" s="29">
        <v>0</v>
      </c>
    </row>
    <row r="127" spans="1:11" ht="16.5" customHeight="1" x14ac:dyDescent="0.3">
      <c r="A127" s="29">
        <v>144</v>
      </c>
      <c r="B127" s="29">
        <v>631</v>
      </c>
      <c r="C127" s="29" t="s">
        <v>373</v>
      </c>
      <c r="D127" s="29" t="s">
        <v>79</v>
      </c>
      <c r="E127" s="29" t="s">
        <v>80</v>
      </c>
      <c r="F127" s="29" t="s">
        <v>343</v>
      </c>
      <c r="G127" s="29" t="s">
        <v>82</v>
      </c>
      <c r="H127" s="29">
        <v>0</v>
      </c>
      <c r="I127" s="29">
        <v>10259959.18</v>
      </c>
      <c r="J127" s="29">
        <v>0</v>
      </c>
      <c r="K127" s="29">
        <v>0</v>
      </c>
    </row>
    <row r="128" spans="1:11" ht="27.75" customHeight="1" x14ac:dyDescent="0.3">
      <c r="A128" s="29">
        <v>145</v>
      </c>
      <c r="B128" s="29">
        <v>597</v>
      </c>
      <c r="C128" s="29" t="s">
        <v>374</v>
      </c>
      <c r="D128" s="29" t="s">
        <v>79</v>
      </c>
      <c r="E128" s="29" t="s">
        <v>80</v>
      </c>
      <c r="F128" s="29" t="s">
        <v>102</v>
      </c>
      <c r="G128" s="29" t="s">
        <v>90</v>
      </c>
      <c r="H128" s="29">
        <v>8902899</v>
      </c>
      <c r="I128" s="29">
        <v>27488138</v>
      </c>
      <c r="J128" s="29">
        <v>8902899</v>
      </c>
      <c r="K128" s="29">
        <v>0</v>
      </c>
    </row>
    <row r="129" spans="1:11" ht="16.5" customHeight="1" x14ac:dyDescent="0.3">
      <c r="A129" s="29">
        <v>146</v>
      </c>
      <c r="B129" s="29">
        <v>634</v>
      </c>
      <c r="C129" s="29" t="s">
        <v>375</v>
      </c>
      <c r="D129" s="29" t="s">
        <v>79</v>
      </c>
      <c r="E129" s="29" t="s">
        <v>80</v>
      </c>
      <c r="F129" s="29" t="s">
        <v>343</v>
      </c>
      <c r="G129" s="29" t="s">
        <v>107</v>
      </c>
      <c r="H129" s="29">
        <v>0</v>
      </c>
      <c r="I129" s="29">
        <v>48037975</v>
      </c>
      <c r="J129" s="29">
        <v>0</v>
      </c>
      <c r="K129" s="29">
        <v>0</v>
      </c>
    </row>
    <row r="130" spans="1:11" ht="15.75" customHeight="1" x14ac:dyDescent="0.3">
      <c r="A130" s="29">
        <v>147</v>
      </c>
      <c r="B130" s="29">
        <v>895</v>
      </c>
      <c r="C130" s="29" t="s">
        <v>376</v>
      </c>
      <c r="D130" s="29" t="s">
        <v>79</v>
      </c>
      <c r="E130" s="29" t="s">
        <v>80</v>
      </c>
      <c r="F130" s="29" t="s">
        <v>127</v>
      </c>
      <c r="G130" s="29" t="s">
        <v>90</v>
      </c>
      <c r="H130" s="29">
        <v>1648523</v>
      </c>
      <c r="I130" s="29">
        <v>29567284.780000001</v>
      </c>
      <c r="J130" s="29">
        <v>1648523</v>
      </c>
      <c r="K130" s="29">
        <v>0</v>
      </c>
    </row>
    <row r="131" spans="1:11" ht="16.5" customHeight="1" x14ac:dyDescent="0.3">
      <c r="A131" s="29">
        <v>148</v>
      </c>
      <c r="B131" s="29">
        <v>598</v>
      </c>
      <c r="C131" s="29" t="s">
        <v>377</v>
      </c>
      <c r="D131" s="29" t="s">
        <v>79</v>
      </c>
      <c r="E131" s="29" t="s">
        <v>80</v>
      </c>
      <c r="F131" s="29" t="s">
        <v>106</v>
      </c>
      <c r="G131" s="29" t="s">
        <v>90</v>
      </c>
      <c r="H131" s="29">
        <v>2048538.7</v>
      </c>
      <c r="I131" s="29">
        <v>11654933.739999998</v>
      </c>
      <c r="J131" s="29">
        <v>2048538.7</v>
      </c>
      <c r="K131" s="29">
        <v>0</v>
      </c>
    </row>
    <row r="132" spans="1:11" ht="15.75" customHeight="1" x14ac:dyDescent="0.3">
      <c r="A132" s="29">
        <v>149</v>
      </c>
      <c r="B132" s="29">
        <v>821</v>
      </c>
      <c r="C132" s="29" t="s">
        <v>379</v>
      </c>
      <c r="D132" s="29" t="s">
        <v>79</v>
      </c>
      <c r="E132" s="29" t="s">
        <v>80</v>
      </c>
      <c r="F132" s="29" t="s">
        <v>380</v>
      </c>
      <c r="G132" s="29" t="s">
        <v>82</v>
      </c>
      <c r="H132" s="29">
        <v>6979131</v>
      </c>
      <c r="I132" s="29">
        <v>10188316</v>
      </c>
      <c r="J132" s="29">
        <v>6979131</v>
      </c>
      <c r="K132" s="29">
        <v>0</v>
      </c>
    </row>
    <row r="133" spans="1:11" ht="17.25" customHeight="1" x14ac:dyDescent="0.3">
      <c r="A133" s="29">
        <v>151</v>
      </c>
      <c r="B133" s="29">
        <v>640</v>
      </c>
      <c r="C133" s="29" t="s">
        <v>382</v>
      </c>
      <c r="D133" s="29" t="s">
        <v>79</v>
      </c>
      <c r="E133" s="29" t="s">
        <v>80</v>
      </c>
      <c r="F133" s="29" t="s">
        <v>256</v>
      </c>
      <c r="G133" s="29" t="s">
        <v>107</v>
      </c>
      <c r="H133" s="29">
        <v>2110789.7599999998</v>
      </c>
      <c r="I133" s="29">
        <v>25519279.759999998</v>
      </c>
      <c r="J133" s="29">
        <v>2110789.7599999998</v>
      </c>
      <c r="K133" s="29">
        <v>0</v>
      </c>
    </row>
    <row r="134" spans="1:11" ht="22.5" customHeight="1" x14ac:dyDescent="0.3">
      <c r="A134" s="29">
        <v>152</v>
      </c>
      <c r="B134" s="29">
        <v>710</v>
      </c>
      <c r="C134" s="29" t="s">
        <v>384</v>
      </c>
      <c r="D134" s="29" t="s">
        <v>79</v>
      </c>
      <c r="E134" s="29" t="s">
        <v>80</v>
      </c>
      <c r="F134" s="29" t="s">
        <v>331</v>
      </c>
      <c r="G134" s="29" t="s">
        <v>90</v>
      </c>
      <c r="H134" s="29">
        <v>10574995.100000001</v>
      </c>
      <c r="I134" s="29">
        <v>20046063.600000001</v>
      </c>
      <c r="J134" s="29">
        <v>10574995.1</v>
      </c>
      <c r="K134" s="29">
        <v>0</v>
      </c>
    </row>
    <row r="135" spans="1:11" ht="15.75" customHeight="1" x14ac:dyDescent="0.3">
      <c r="A135" s="29">
        <v>153</v>
      </c>
      <c r="B135" s="29">
        <v>600</v>
      </c>
      <c r="C135" s="29" t="s">
        <v>386</v>
      </c>
      <c r="D135" s="29" t="s">
        <v>79</v>
      </c>
      <c r="E135" s="29" t="s">
        <v>80</v>
      </c>
      <c r="F135" s="29" t="s">
        <v>295</v>
      </c>
      <c r="G135" s="29" t="s">
        <v>107</v>
      </c>
      <c r="H135" s="29">
        <v>0</v>
      </c>
      <c r="I135" s="29">
        <v>19107933</v>
      </c>
      <c r="J135" s="29">
        <v>0</v>
      </c>
      <c r="K135" s="29">
        <v>0</v>
      </c>
    </row>
    <row r="136" spans="1:11" ht="22.5" customHeight="1" x14ac:dyDescent="0.3">
      <c r="A136" s="29">
        <v>154</v>
      </c>
      <c r="B136" s="29">
        <v>655</v>
      </c>
      <c r="C136" s="29" t="s">
        <v>387</v>
      </c>
      <c r="D136" s="29" t="s">
        <v>79</v>
      </c>
      <c r="E136" s="29" t="s">
        <v>80</v>
      </c>
      <c r="F136" s="29" t="s">
        <v>240</v>
      </c>
      <c r="G136" s="29" t="s">
        <v>128</v>
      </c>
      <c r="H136" s="29">
        <v>140875</v>
      </c>
      <c r="I136" s="29">
        <v>36510154</v>
      </c>
      <c r="J136" s="29">
        <v>140875</v>
      </c>
      <c r="K136" s="29">
        <v>0</v>
      </c>
    </row>
    <row r="137" spans="1:11" ht="16.5" customHeight="1" x14ac:dyDescent="0.3">
      <c r="A137" s="29">
        <v>155</v>
      </c>
      <c r="B137" s="29">
        <v>711</v>
      </c>
      <c r="C137" s="29" t="s">
        <v>388</v>
      </c>
      <c r="D137" s="29" t="s">
        <v>79</v>
      </c>
      <c r="E137" s="29" t="s">
        <v>80</v>
      </c>
      <c r="F137" s="29" t="s">
        <v>293</v>
      </c>
      <c r="G137" s="29" t="s">
        <v>90</v>
      </c>
      <c r="H137" s="29">
        <v>1161301.5</v>
      </c>
      <c r="I137" s="29">
        <v>8113784.5899999999</v>
      </c>
      <c r="J137" s="29">
        <v>1161301.5</v>
      </c>
      <c r="K137" s="29">
        <v>0</v>
      </c>
    </row>
    <row r="138" spans="1:11" ht="15.75" customHeight="1" x14ac:dyDescent="0.3">
      <c r="A138" s="29">
        <v>156</v>
      </c>
      <c r="B138" s="29">
        <v>794</v>
      </c>
      <c r="C138" s="29" t="s">
        <v>389</v>
      </c>
      <c r="D138" s="29" t="s">
        <v>79</v>
      </c>
      <c r="E138" s="29" t="s">
        <v>80</v>
      </c>
      <c r="F138" s="29" t="s">
        <v>168</v>
      </c>
      <c r="G138" s="29" t="s">
        <v>90</v>
      </c>
      <c r="H138" s="29">
        <v>14715838.98</v>
      </c>
      <c r="I138" s="29">
        <v>57049459.980000004</v>
      </c>
      <c r="J138" s="29">
        <v>14715838.98</v>
      </c>
      <c r="K138" s="29">
        <v>0</v>
      </c>
    </row>
    <row r="139" spans="1:11" ht="16.5" customHeight="1" x14ac:dyDescent="0.3">
      <c r="A139" s="29">
        <v>157</v>
      </c>
      <c r="B139" s="29">
        <v>601</v>
      </c>
      <c r="C139" s="29" t="s">
        <v>390</v>
      </c>
      <c r="D139" s="29" t="s">
        <v>79</v>
      </c>
      <c r="E139" s="29" t="s">
        <v>80</v>
      </c>
      <c r="F139" s="29" t="s">
        <v>106</v>
      </c>
      <c r="G139" s="29" t="s">
        <v>128</v>
      </c>
      <c r="H139" s="29">
        <v>1990689</v>
      </c>
      <c r="I139" s="29">
        <v>34975011</v>
      </c>
      <c r="J139" s="29">
        <v>1990689</v>
      </c>
      <c r="K139" s="29">
        <v>0</v>
      </c>
    </row>
    <row r="140" spans="1:11" ht="22.5" customHeight="1" x14ac:dyDescent="0.3">
      <c r="A140" s="29">
        <v>158</v>
      </c>
      <c r="B140" s="29">
        <v>1491</v>
      </c>
      <c r="C140" s="29" t="s">
        <v>391</v>
      </c>
      <c r="D140" s="29" t="s">
        <v>79</v>
      </c>
      <c r="E140" s="29" t="s">
        <v>80</v>
      </c>
      <c r="F140" s="29" t="s">
        <v>125</v>
      </c>
      <c r="G140" s="29" t="s">
        <v>233</v>
      </c>
      <c r="H140" s="29">
        <v>3695506</v>
      </c>
      <c r="I140" s="29">
        <v>37399072.75</v>
      </c>
      <c r="J140" s="29">
        <v>3695506</v>
      </c>
      <c r="K140" s="29">
        <v>0</v>
      </c>
    </row>
    <row r="141" spans="1:11" ht="16.5" customHeight="1" x14ac:dyDescent="0.3">
      <c r="A141" s="29">
        <v>159</v>
      </c>
      <c r="B141" s="29">
        <v>768</v>
      </c>
      <c r="C141" s="29" t="s">
        <v>392</v>
      </c>
      <c r="D141" s="29" t="s">
        <v>79</v>
      </c>
      <c r="E141" s="29" t="s">
        <v>80</v>
      </c>
      <c r="F141" s="29" t="s">
        <v>125</v>
      </c>
      <c r="G141" s="29" t="s">
        <v>107</v>
      </c>
      <c r="H141" s="29">
        <v>44772643</v>
      </c>
      <c r="I141" s="29">
        <v>173054421</v>
      </c>
      <c r="J141" s="29">
        <v>44772643</v>
      </c>
      <c r="K141" s="29">
        <v>0</v>
      </c>
    </row>
    <row r="142" spans="1:11" ht="16.5" customHeight="1" x14ac:dyDescent="0.3">
      <c r="A142" s="29">
        <v>160</v>
      </c>
      <c r="B142" s="29">
        <v>656</v>
      </c>
      <c r="C142" s="29" t="s">
        <v>393</v>
      </c>
      <c r="D142" s="29" t="s">
        <v>79</v>
      </c>
      <c r="E142" s="29" t="s">
        <v>80</v>
      </c>
      <c r="F142" s="29" t="s">
        <v>380</v>
      </c>
      <c r="G142" s="29" t="s">
        <v>107</v>
      </c>
      <c r="H142" s="29">
        <v>0</v>
      </c>
      <c r="I142" s="29">
        <v>108561471</v>
      </c>
      <c r="J142" s="29">
        <v>0</v>
      </c>
      <c r="K142" s="29">
        <v>0</v>
      </c>
    </row>
    <row r="143" spans="1:11" ht="15.75" customHeight="1" x14ac:dyDescent="0.3">
      <c r="A143" s="29">
        <v>161</v>
      </c>
      <c r="B143" s="29">
        <v>627</v>
      </c>
      <c r="C143" s="29" t="s">
        <v>394</v>
      </c>
      <c r="D143" s="29" t="s">
        <v>79</v>
      </c>
      <c r="E143" s="29" t="s">
        <v>80</v>
      </c>
      <c r="F143" s="29" t="s">
        <v>336</v>
      </c>
      <c r="G143" s="29" t="s">
        <v>82</v>
      </c>
      <c r="H143" s="29">
        <v>3099404</v>
      </c>
      <c r="I143" s="29">
        <v>18654711</v>
      </c>
      <c r="J143" s="29">
        <v>3099404</v>
      </c>
      <c r="K143" s="29">
        <v>0</v>
      </c>
    </row>
    <row r="144" spans="1:11" ht="20.25" customHeight="1" x14ac:dyDescent="0.3">
      <c r="A144" s="29">
        <v>162</v>
      </c>
      <c r="B144" s="29">
        <v>769</v>
      </c>
      <c r="C144" s="29" t="s">
        <v>395</v>
      </c>
      <c r="D144" s="29" t="s">
        <v>79</v>
      </c>
      <c r="E144" s="29" t="s">
        <v>80</v>
      </c>
      <c r="F144" s="29" t="s">
        <v>137</v>
      </c>
      <c r="G144" s="29" t="s">
        <v>90</v>
      </c>
      <c r="H144" s="29">
        <v>1003574</v>
      </c>
      <c r="I144" s="29">
        <v>17320557</v>
      </c>
      <c r="J144" s="29">
        <v>1003574</v>
      </c>
      <c r="K144" s="29">
        <v>0</v>
      </c>
    </row>
    <row r="145" spans="1:11" ht="15.75" customHeight="1" x14ac:dyDescent="0.3">
      <c r="A145" s="29">
        <v>163</v>
      </c>
      <c r="B145" s="29">
        <v>771</v>
      </c>
      <c r="C145" s="29" t="s">
        <v>396</v>
      </c>
      <c r="D145" s="29" t="s">
        <v>79</v>
      </c>
      <c r="E145" s="29" t="s">
        <v>101</v>
      </c>
      <c r="F145" s="29" t="s">
        <v>116</v>
      </c>
      <c r="G145" s="29" t="s">
        <v>107</v>
      </c>
      <c r="H145" s="29">
        <v>10583443</v>
      </c>
      <c r="I145" s="29">
        <v>35575139</v>
      </c>
      <c r="J145" s="29">
        <v>10583443</v>
      </c>
      <c r="K145" s="29">
        <v>0</v>
      </c>
    </row>
    <row r="146" spans="1:11" ht="23.25" customHeight="1" x14ac:dyDescent="0.3">
      <c r="A146" s="29">
        <v>165</v>
      </c>
      <c r="B146" s="29">
        <v>823</v>
      </c>
      <c r="C146" s="29" t="s">
        <v>399</v>
      </c>
      <c r="D146" s="29" t="s">
        <v>79</v>
      </c>
      <c r="E146" s="29" t="s">
        <v>80</v>
      </c>
      <c r="F146" s="29" t="s">
        <v>142</v>
      </c>
      <c r="G146" s="29" t="s">
        <v>90</v>
      </c>
      <c r="H146" s="29">
        <v>19232643</v>
      </c>
      <c r="I146" s="29">
        <v>37164683.700000003</v>
      </c>
      <c r="J146" s="29">
        <v>19232643</v>
      </c>
      <c r="K146" s="29">
        <v>0</v>
      </c>
    </row>
    <row r="147" spans="1:11" ht="15.75" customHeight="1" x14ac:dyDescent="0.3">
      <c r="A147" s="29">
        <v>166</v>
      </c>
      <c r="B147" s="29">
        <v>825</v>
      </c>
      <c r="C147" s="29" t="s">
        <v>400</v>
      </c>
      <c r="D147" s="29" t="s">
        <v>79</v>
      </c>
      <c r="E147" s="29" t="s">
        <v>80</v>
      </c>
      <c r="F147" s="29" t="s">
        <v>142</v>
      </c>
      <c r="G147" s="29" t="s">
        <v>107</v>
      </c>
      <c r="H147" s="29">
        <v>16387469.18</v>
      </c>
      <c r="I147" s="29">
        <v>55204620.18</v>
      </c>
      <c r="J147" s="29">
        <v>16387469.18</v>
      </c>
      <c r="K147" s="29">
        <v>0</v>
      </c>
    </row>
    <row r="148" spans="1:11" ht="22.5" customHeight="1" x14ac:dyDescent="0.3">
      <c r="A148" s="29">
        <v>167</v>
      </c>
      <c r="B148" s="29">
        <v>896</v>
      </c>
      <c r="C148" s="29" t="s">
        <v>401</v>
      </c>
      <c r="D148" s="29" t="s">
        <v>79</v>
      </c>
      <c r="E148" s="29" t="s">
        <v>80</v>
      </c>
      <c r="F148" s="29" t="s">
        <v>134</v>
      </c>
      <c r="G148" s="29" t="s">
        <v>128</v>
      </c>
      <c r="H148" s="29">
        <v>2236729</v>
      </c>
      <c r="I148" s="29">
        <v>40681560.100000001</v>
      </c>
      <c r="J148" s="29">
        <v>2236729</v>
      </c>
      <c r="K148" s="29">
        <v>0</v>
      </c>
    </row>
    <row r="149" spans="1:11" ht="25.5" customHeight="1" x14ac:dyDescent="0.3">
      <c r="A149" s="29">
        <v>168</v>
      </c>
      <c r="B149" s="29">
        <v>712</v>
      </c>
      <c r="C149" s="29" t="s">
        <v>402</v>
      </c>
      <c r="D149" s="29" t="s">
        <v>79</v>
      </c>
      <c r="E149" s="29" t="s">
        <v>80</v>
      </c>
      <c r="F149" s="29" t="s">
        <v>293</v>
      </c>
      <c r="G149" s="29" t="s">
        <v>107</v>
      </c>
      <c r="H149" s="29">
        <v>2486154.75</v>
      </c>
      <c r="I149" s="29">
        <v>8284258.75</v>
      </c>
      <c r="J149" s="29">
        <v>1292771</v>
      </c>
      <c r="K149" s="29">
        <v>1193383.75</v>
      </c>
    </row>
    <row r="150" spans="1:11" ht="16.5" customHeight="1" x14ac:dyDescent="0.3">
      <c r="A150" s="29">
        <v>169</v>
      </c>
      <c r="B150" s="29">
        <v>713</v>
      </c>
      <c r="C150" s="29" t="s">
        <v>403</v>
      </c>
      <c r="D150" s="29" t="s">
        <v>79</v>
      </c>
      <c r="E150" s="29" t="s">
        <v>80</v>
      </c>
      <c r="F150" s="29" t="s">
        <v>246</v>
      </c>
      <c r="G150" s="29" t="s">
        <v>90</v>
      </c>
      <c r="H150" s="29">
        <v>2243485</v>
      </c>
      <c r="I150" s="29">
        <v>14371267</v>
      </c>
      <c r="J150" s="29">
        <v>2243485</v>
      </c>
      <c r="K150" s="29">
        <v>0</v>
      </c>
    </row>
    <row r="151" spans="1:11" ht="16.5" customHeight="1" x14ac:dyDescent="0.3">
      <c r="A151" s="29">
        <v>170</v>
      </c>
      <c r="B151" s="29">
        <v>795</v>
      </c>
      <c r="C151" s="29" t="s">
        <v>405</v>
      </c>
      <c r="D151" s="29" t="s">
        <v>79</v>
      </c>
      <c r="E151" s="29" t="s">
        <v>80</v>
      </c>
      <c r="F151" s="29" t="s">
        <v>168</v>
      </c>
      <c r="G151" s="29" t="s">
        <v>107</v>
      </c>
      <c r="H151" s="29">
        <v>4922692</v>
      </c>
      <c r="I151" s="29">
        <v>27959161</v>
      </c>
      <c r="J151" s="29">
        <v>4922692</v>
      </c>
      <c r="K151" s="29">
        <v>0</v>
      </c>
    </row>
    <row r="152" spans="1:11" ht="15.75" customHeight="1" x14ac:dyDescent="0.3">
      <c r="A152" s="29">
        <v>171</v>
      </c>
      <c r="B152" s="29">
        <v>714</v>
      </c>
      <c r="C152" s="29" t="s">
        <v>406</v>
      </c>
      <c r="D152" s="29" t="s">
        <v>79</v>
      </c>
      <c r="E152" s="29" t="s">
        <v>80</v>
      </c>
      <c r="F152" s="29" t="s">
        <v>293</v>
      </c>
      <c r="G152" s="29" t="s">
        <v>107</v>
      </c>
      <c r="H152" s="29">
        <v>6042495</v>
      </c>
      <c r="I152" s="29">
        <v>195768113.84999999</v>
      </c>
      <c r="J152" s="29">
        <v>6042495</v>
      </c>
      <c r="K152" s="29">
        <v>0</v>
      </c>
    </row>
    <row r="153" spans="1:11" ht="15.75" customHeight="1" x14ac:dyDescent="0.3">
      <c r="A153" s="29">
        <v>172</v>
      </c>
      <c r="B153" s="29">
        <v>715</v>
      </c>
      <c r="C153" s="29" t="s">
        <v>408</v>
      </c>
      <c r="D153" s="29" t="s">
        <v>79</v>
      </c>
      <c r="E153" s="29" t="s">
        <v>80</v>
      </c>
      <c r="F153" s="29" t="s">
        <v>331</v>
      </c>
      <c r="G153" s="29" t="s">
        <v>90</v>
      </c>
      <c r="H153" s="29">
        <v>4806763.25</v>
      </c>
      <c r="I153" s="29">
        <v>14414785.84</v>
      </c>
      <c r="J153" s="29">
        <v>4806763.25</v>
      </c>
      <c r="K153" s="29">
        <v>0</v>
      </c>
    </row>
    <row r="154" spans="1:11" ht="16.5" customHeight="1" x14ac:dyDescent="0.3">
      <c r="A154" s="29">
        <v>173</v>
      </c>
      <c r="B154" s="29">
        <v>716</v>
      </c>
      <c r="C154" s="29" t="s">
        <v>410</v>
      </c>
      <c r="D154" s="29" t="s">
        <v>79</v>
      </c>
      <c r="E154" s="29" t="s">
        <v>80</v>
      </c>
      <c r="F154" s="29" t="s">
        <v>132</v>
      </c>
      <c r="G154" s="29" t="s">
        <v>107</v>
      </c>
      <c r="H154" s="29">
        <v>7601631.370000001</v>
      </c>
      <c r="I154" s="29">
        <v>19658793.450000003</v>
      </c>
      <c r="J154" s="29">
        <v>7242490.9699999997</v>
      </c>
      <c r="K154" s="29">
        <v>359140.4</v>
      </c>
    </row>
    <row r="155" spans="1:11" ht="15.75" customHeight="1" x14ac:dyDescent="0.3">
      <c r="A155" s="29">
        <v>174</v>
      </c>
      <c r="B155" s="29">
        <v>772</v>
      </c>
      <c r="C155" s="29" t="s">
        <v>411</v>
      </c>
      <c r="D155" s="29" t="s">
        <v>79</v>
      </c>
      <c r="E155" s="29" t="s">
        <v>80</v>
      </c>
      <c r="F155" s="29" t="s">
        <v>192</v>
      </c>
      <c r="G155" s="29" t="s">
        <v>90</v>
      </c>
      <c r="H155" s="29">
        <v>3159926</v>
      </c>
      <c r="I155" s="29">
        <v>17150259</v>
      </c>
      <c r="J155" s="29">
        <v>3159926</v>
      </c>
      <c r="K155" s="29">
        <v>0</v>
      </c>
    </row>
    <row r="156" spans="1:11" ht="16.5" customHeight="1" x14ac:dyDescent="0.3">
      <c r="A156" s="29">
        <v>175</v>
      </c>
      <c r="B156" s="29">
        <v>635</v>
      </c>
      <c r="C156" s="29" t="s">
        <v>412</v>
      </c>
      <c r="D156" s="29" t="s">
        <v>79</v>
      </c>
      <c r="E156" s="29" t="s">
        <v>80</v>
      </c>
      <c r="F156" s="29" t="s">
        <v>343</v>
      </c>
      <c r="G156" s="29" t="s">
        <v>107</v>
      </c>
      <c r="H156" s="29">
        <v>2880430</v>
      </c>
      <c r="I156" s="29">
        <v>26418209.109999999</v>
      </c>
      <c r="J156" s="29">
        <v>2880430</v>
      </c>
      <c r="K156" s="29">
        <v>0</v>
      </c>
    </row>
    <row r="157" spans="1:11" ht="16.5" customHeight="1" x14ac:dyDescent="0.3">
      <c r="A157" s="29">
        <v>176</v>
      </c>
      <c r="B157" s="29">
        <v>827</v>
      </c>
      <c r="C157" s="29" t="s">
        <v>415</v>
      </c>
      <c r="D157" s="29" t="s">
        <v>79</v>
      </c>
      <c r="E157" s="29" t="s">
        <v>80</v>
      </c>
      <c r="F157" s="29" t="s">
        <v>218</v>
      </c>
      <c r="G157" s="29" t="s">
        <v>233</v>
      </c>
      <c r="H157" s="29">
        <v>6265808</v>
      </c>
      <c r="I157" s="29">
        <v>27700523</v>
      </c>
      <c r="J157" s="29">
        <v>6265808</v>
      </c>
      <c r="K157" s="29">
        <v>0</v>
      </c>
    </row>
    <row r="158" spans="1:11" ht="25.5" customHeight="1" x14ac:dyDescent="0.3">
      <c r="A158" s="29">
        <v>177</v>
      </c>
      <c r="B158" s="29">
        <v>848</v>
      </c>
      <c r="C158" s="29" t="s">
        <v>416</v>
      </c>
      <c r="D158" s="29" t="s">
        <v>79</v>
      </c>
      <c r="E158" s="29" t="s">
        <v>80</v>
      </c>
      <c r="F158" s="29" t="s">
        <v>283</v>
      </c>
      <c r="G158" s="29" t="s">
        <v>107</v>
      </c>
      <c r="H158" s="29">
        <v>2477657.65</v>
      </c>
      <c r="I158" s="29">
        <v>21658452.789999999</v>
      </c>
      <c r="J158" s="29">
        <v>2477657.65</v>
      </c>
      <c r="K158" s="29">
        <v>0</v>
      </c>
    </row>
    <row r="159" spans="1:11" ht="16.5" customHeight="1" x14ac:dyDescent="0.3">
      <c r="A159" s="29">
        <v>178</v>
      </c>
      <c r="B159" s="29">
        <v>849</v>
      </c>
      <c r="C159" s="29" t="s">
        <v>417</v>
      </c>
      <c r="D159" s="29" t="s">
        <v>79</v>
      </c>
      <c r="E159" s="29" t="s">
        <v>101</v>
      </c>
      <c r="F159" s="29" t="s">
        <v>283</v>
      </c>
      <c r="G159" s="29" t="s">
        <v>128</v>
      </c>
      <c r="H159" s="29">
        <v>39000</v>
      </c>
      <c r="I159" s="29">
        <v>6310152.0300000003</v>
      </c>
      <c r="J159" s="29">
        <v>39000</v>
      </c>
      <c r="K159" s="29">
        <v>0</v>
      </c>
    </row>
    <row r="160" spans="1:11" ht="16.5" customHeight="1" x14ac:dyDescent="0.3">
      <c r="A160" s="29">
        <v>179</v>
      </c>
      <c r="B160" s="29">
        <v>603</v>
      </c>
      <c r="C160" s="29" t="s">
        <v>418</v>
      </c>
      <c r="D160" s="29" t="s">
        <v>79</v>
      </c>
      <c r="E160" s="29" t="s">
        <v>80</v>
      </c>
      <c r="F160" s="29" t="s">
        <v>139</v>
      </c>
      <c r="G160" s="29" t="s">
        <v>90</v>
      </c>
      <c r="H160" s="29">
        <v>2721795</v>
      </c>
      <c r="I160" s="29">
        <v>27435052</v>
      </c>
      <c r="J160" s="29">
        <v>2721795</v>
      </c>
      <c r="K160" s="29">
        <v>0</v>
      </c>
    </row>
    <row r="161" spans="1:11" ht="15.75" customHeight="1" x14ac:dyDescent="0.3">
      <c r="A161" s="29">
        <v>180</v>
      </c>
      <c r="B161" s="29">
        <v>717</v>
      </c>
      <c r="C161" s="29" t="s">
        <v>419</v>
      </c>
      <c r="D161" s="29" t="s">
        <v>79</v>
      </c>
      <c r="E161" s="29" t="s">
        <v>80</v>
      </c>
      <c r="F161" s="29" t="s">
        <v>289</v>
      </c>
      <c r="G161" s="29" t="s">
        <v>90</v>
      </c>
      <c r="H161" s="29">
        <v>0</v>
      </c>
      <c r="I161" s="29">
        <v>12000000</v>
      </c>
      <c r="J161" s="29">
        <v>0</v>
      </c>
      <c r="K161" s="29">
        <v>0</v>
      </c>
    </row>
    <row r="162" spans="1:11" ht="16.5" customHeight="1" x14ac:dyDescent="0.3">
      <c r="A162" s="29">
        <v>181</v>
      </c>
      <c r="B162" s="29">
        <v>604</v>
      </c>
      <c r="C162" s="29" t="s">
        <v>420</v>
      </c>
      <c r="D162" s="29" t="s">
        <v>79</v>
      </c>
      <c r="E162" s="29" t="s">
        <v>147</v>
      </c>
      <c r="F162" s="29" t="s">
        <v>421</v>
      </c>
      <c r="G162" s="29" t="s">
        <v>90</v>
      </c>
      <c r="H162" s="29">
        <v>0</v>
      </c>
      <c r="I162" s="29">
        <v>45192560</v>
      </c>
      <c r="J162" s="29">
        <v>0</v>
      </c>
      <c r="K162" s="29">
        <v>0</v>
      </c>
    </row>
    <row r="163" spans="1:11" ht="16.5" customHeight="1" x14ac:dyDescent="0.3">
      <c r="A163" s="29">
        <v>182</v>
      </c>
      <c r="B163" s="29">
        <v>718</v>
      </c>
      <c r="C163" s="29" t="s">
        <v>422</v>
      </c>
      <c r="D163" s="29" t="s">
        <v>79</v>
      </c>
      <c r="E163" s="29" t="s">
        <v>80</v>
      </c>
      <c r="F163" s="29" t="s">
        <v>110</v>
      </c>
      <c r="G163" s="29" t="s">
        <v>90</v>
      </c>
      <c r="H163" s="29">
        <v>4087426</v>
      </c>
      <c r="I163" s="29">
        <v>66964148</v>
      </c>
      <c r="J163" s="29">
        <v>4087426</v>
      </c>
      <c r="K163" s="29">
        <v>0</v>
      </c>
    </row>
    <row r="164" spans="1:11" ht="15.75" customHeight="1" x14ac:dyDescent="0.3">
      <c r="A164" s="29">
        <v>183</v>
      </c>
      <c r="B164" s="29">
        <v>826</v>
      </c>
      <c r="C164" s="29" t="s">
        <v>423</v>
      </c>
      <c r="D164" s="29" t="s">
        <v>79</v>
      </c>
      <c r="E164" s="29" t="s">
        <v>101</v>
      </c>
      <c r="F164" s="29" t="s">
        <v>204</v>
      </c>
      <c r="G164" s="29" t="s">
        <v>107</v>
      </c>
      <c r="H164" s="29">
        <v>27160497.469999999</v>
      </c>
      <c r="I164" s="29">
        <v>47516586.099999994</v>
      </c>
      <c r="J164" s="29">
        <v>27160497.469999999</v>
      </c>
      <c r="K164" s="29">
        <v>0</v>
      </c>
    </row>
    <row r="165" spans="1:11" ht="16.5" customHeight="1" x14ac:dyDescent="0.3">
      <c r="A165" s="29">
        <v>184</v>
      </c>
      <c r="B165" s="29">
        <v>606</v>
      </c>
      <c r="C165" s="29" t="s">
        <v>424</v>
      </c>
      <c r="D165" s="29" t="s">
        <v>79</v>
      </c>
      <c r="E165" s="29" t="s">
        <v>80</v>
      </c>
      <c r="F165" s="29" t="s">
        <v>106</v>
      </c>
      <c r="G165" s="29" t="s">
        <v>90</v>
      </c>
      <c r="H165" s="29">
        <v>1706645.85</v>
      </c>
      <c r="I165" s="29">
        <v>13026838.85</v>
      </c>
      <c r="J165" s="29">
        <v>1706645.85</v>
      </c>
      <c r="K165" s="29">
        <v>0</v>
      </c>
    </row>
    <row r="166" spans="1:11" ht="16.5" customHeight="1" x14ac:dyDescent="0.3">
      <c r="A166" s="29">
        <v>185</v>
      </c>
      <c r="B166" s="29">
        <v>647</v>
      </c>
      <c r="C166" s="29" t="s">
        <v>425</v>
      </c>
      <c r="D166" s="29" t="s">
        <v>79</v>
      </c>
      <c r="E166" s="29" t="s">
        <v>80</v>
      </c>
      <c r="F166" s="29" t="s">
        <v>256</v>
      </c>
      <c r="G166" s="29" t="s">
        <v>107</v>
      </c>
      <c r="H166" s="29">
        <v>8227648.9699999997</v>
      </c>
      <c r="I166" s="29">
        <v>34850554.490000002</v>
      </c>
      <c r="J166" s="29">
        <v>8227648.9699999997</v>
      </c>
      <c r="K166" s="29">
        <v>0</v>
      </c>
    </row>
    <row r="167" spans="1:11" ht="25.5" customHeight="1" x14ac:dyDescent="0.3">
      <c r="A167" s="29">
        <v>186</v>
      </c>
      <c r="B167" s="29">
        <v>719</v>
      </c>
      <c r="C167" s="29" t="s">
        <v>426</v>
      </c>
      <c r="D167" s="29" t="s">
        <v>79</v>
      </c>
      <c r="E167" s="29" t="s">
        <v>80</v>
      </c>
      <c r="F167" s="29" t="s">
        <v>331</v>
      </c>
      <c r="G167" s="29" t="s">
        <v>90</v>
      </c>
      <c r="H167" s="29">
        <v>6007530</v>
      </c>
      <c r="I167" s="29">
        <v>16116530</v>
      </c>
      <c r="J167" s="29">
        <v>6007530</v>
      </c>
      <c r="K167" s="29">
        <v>0</v>
      </c>
    </row>
    <row r="168" spans="1:11" ht="15.75" customHeight="1" x14ac:dyDescent="0.3">
      <c r="A168" s="29">
        <v>187</v>
      </c>
      <c r="B168" s="29">
        <v>796</v>
      </c>
      <c r="C168" s="29" t="s">
        <v>427</v>
      </c>
      <c r="D168" s="29" t="s">
        <v>79</v>
      </c>
      <c r="E168" s="29" t="s">
        <v>101</v>
      </c>
      <c r="F168" s="29" t="s">
        <v>214</v>
      </c>
      <c r="G168" s="29" t="s">
        <v>128</v>
      </c>
      <c r="H168" s="29">
        <v>433000</v>
      </c>
      <c r="I168" s="29">
        <v>14078616</v>
      </c>
      <c r="J168" s="29">
        <v>433000</v>
      </c>
      <c r="K168" s="29">
        <v>0</v>
      </c>
    </row>
    <row r="169" spans="1:11" ht="16.5" customHeight="1" x14ac:dyDescent="0.3">
      <c r="A169" s="29">
        <v>188</v>
      </c>
      <c r="B169" s="29">
        <v>637</v>
      </c>
      <c r="C169" s="29" t="s">
        <v>428</v>
      </c>
      <c r="D169" s="29" t="s">
        <v>79</v>
      </c>
      <c r="E169" s="29" t="s">
        <v>80</v>
      </c>
      <c r="F169" s="29" t="s">
        <v>197</v>
      </c>
      <c r="G169" s="29" t="s">
        <v>82</v>
      </c>
      <c r="H169" s="29">
        <v>4327118</v>
      </c>
      <c r="I169" s="29">
        <v>14382544.220000001</v>
      </c>
      <c r="J169" s="29">
        <v>4327118</v>
      </c>
      <c r="K169" s="29">
        <v>0</v>
      </c>
    </row>
    <row r="170" spans="1:11" ht="17.25" customHeight="1" x14ac:dyDescent="0.3">
      <c r="A170" s="29">
        <v>189</v>
      </c>
      <c r="B170" s="29">
        <v>797</v>
      </c>
      <c r="C170" s="29" t="s">
        <v>429</v>
      </c>
      <c r="D170" s="29" t="s">
        <v>79</v>
      </c>
      <c r="E170" s="29" t="s">
        <v>80</v>
      </c>
      <c r="F170" s="29" t="s">
        <v>150</v>
      </c>
      <c r="G170" s="29" t="s">
        <v>90</v>
      </c>
      <c r="H170" s="29">
        <v>18847903.800000001</v>
      </c>
      <c r="I170" s="29">
        <v>74330083.799999997</v>
      </c>
      <c r="J170" s="29">
        <v>18719390.800000001</v>
      </c>
      <c r="K170" s="29">
        <v>128513</v>
      </c>
    </row>
    <row r="171" spans="1:11" ht="16.5" customHeight="1" x14ac:dyDescent="0.3">
      <c r="A171" s="29">
        <v>190</v>
      </c>
      <c r="B171" s="29">
        <v>720</v>
      </c>
      <c r="C171" s="29" t="s">
        <v>432</v>
      </c>
      <c r="D171" s="29" t="s">
        <v>79</v>
      </c>
      <c r="E171" s="29" t="s">
        <v>80</v>
      </c>
      <c r="F171" s="29" t="s">
        <v>89</v>
      </c>
      <c r="G171" s="29" t="s">
        <v>90</v>
      </c>
      <c r="H171" s="29">
        <v>5361661</v>
      </c>
      <c r="I171" s="29">
        <v>15636753</v>
      </c>
      <c r="J171" s="29">
        <v>5361661</v>
      </c>
      <c r="K171" s="29">
        <v>0</v>
      </c>
    </row>
    <row r="172" spans="1:11" ht="33.75" customHeight="1" x14ac:dyDescent="0.3">
      <c r="A172" s="29">
        <v>191</v>
      </c>
      <c r="B172" s="29">
        <v>721</v>
      </c>
      <c r="C172" s="29" t="s">
        <v>434</v>
      </c>
      <c r="D172" s="29" t="s">
        <v>79</v>
      </c>
      <c r="E172" s="29" t="s">
        <v>80</v>
      </c>
      <c r="F172" s="29" t="s">
        <v>246</v>
      </c>
      <c r="G172" s="29" t="s">
        <v>90</v>
      </c>
      <c r="H172" s="29">
        <v>6469134.4500000002</v>
      </c>
      <c r="I172" s="29">
        <v>19672414.449999999</v>
      </c>
      <c r="J172" s="29">
        <v>6469134.4500000002</v>
      </c>
      <c r="K172" s="29">
        <v>0</v>
      </c>
    </row>
    <row r="173" spans="1:11" ht="22.5" customHeight="1" x14ac:dyDescent="0.3">
      <c r="A173" s="29">
        <v>192</v>
      </c>
      <c r="B173" s="29">
        <v>607</v>
      </c>
      <c r="C173" s="29" t="s">
        <v>435</v>
      </c>
      <c r="D173" s="29" t="s">
        <v>79</v>
      </c>
      <c r="E173" s="29" t="s">
        <v>80</v>
      </c>
      <c r="F173" s="29" t="s">
        <v>102</v>
      </c>
      <c r="G173" s="29" t="s">
        <v>90</v>
      </c>
      <c r="H173" s="29">
        <v>3739085</v>
      </c>
      <c r="I173" s="29">
        <v>15236797.060000001</v>
      </c>
      <c r="J173" s="29">
        <v>3739085</v>
      </c>
      <c r="K173" s="29">
        <v>0</v>
      </c>
    </row>
    <row r="174" spans="1:11" ht="15.75" customHeight="1" x14ac:dyDescent="0.3">
      <c r="A174" s="29">
        <v>193</v>
      </c>
      <c r="B174" s="29">
        <v>610</v>
      </c>
      <c r="C174" s="29" t="s">
        <v>439</v>
      </c>
      <c r="D174" s="29" t="s">
        <v>79</v>
      </c>
      <c r="E174" s="29" t="s">
        <v>80</v>
      </c>
      <c r="F174" s="29" t="s">
        <v>295</v>
      </c>
      <c r="G174" s="29" t="s">
        <v>107</v>
      </c>
      <c r="H174" s="29">
        <v>1199625</v>
      </c>
      <c r="I174" s="29">
        <v>20650599</v>
      </c>
      <c r="J174" s="29">
        <v>1199625</v>
      </c>
      <c r="K174" s="29">
        <v>0</v>
      </c>
    </row>
    <row r="175" spans="1:11" ht="16.5" customHeight="1" x14ac:dyDescent="0.3">
      <c r="A175" s="29">
        <v>194</v>
      </c>
      <c r="B175" s="29">
        <v>723</v>
      </c>
      <c r="C175" s="29" t="s">
        <v>440</v>
      </c>
      <c r="D175" s="29" t="s">
        <v>79</v>
      </c>
      <c r="E175" s="29" t="s">
        <v>80</v>
      </c>
      <c r="F175" s="29" t="s">
        <v>99</v>
      </c>
      <c r="G175" s="29" t="s">
        <v>128</v>
      </c>
      <c r="H175" s="29">
        <v>2149272</v>
      </c>
      <c r="I175" s="29">
        <v>15504629.16</v>
      </c>
      <c r="J175" s="29">
        <v>2149272</v>
      </c>
      <c r="K175" s="29">
        <v>0</v>
      </c>
    </row>
    <row r="176" spans="1:11" ht="16.5" customHeight="1" x14ac:dyDescent="0.3">
      <c r="A176" s="29">
        <v>195</v>
      </c>
      <c r="B176" s="29">
        <v>611</v>
      </c>
      <c r="C176" s="29" t="s">
        <v>442</v>
      </c>
      <c r="D176" s="29" t="s">
        <v>79</v>
      </c>
      <c r="E176" s="29" t="s">
        <v>101</v>
      </c>
      <c r="F176" s="29" t="s">
        <v>295</v>
      </c>
      <c r="G176" s="29" t="s">
        <v>90</v>
      </c>
      <c r="H176" s="29">
        <v>1879013</v>
      </c>
      <c r="I176" s="29">
        <v>81637441</v>
      </c>
      <c r="J176" s="29">
        <v>1879013</v>
      </c>
      <c r="K176" s="29">
        <v>0</v>
      </c>
    </row>
    <row r="177" spans="1:11" ht="15.75" customHeight="1" x14ac:dyDescent="0.3">
      <c r="A177" s="29">
        <v>196</v>
      </c>
      <c r="B177" s="29">
        <v>897</v>
      </c>
      <c r="C177" s="29" t="s">
        <v>443</v>
      </c>
      <c r="D177" s="29" t="s">
        <v>79</v>
      </c>
      <c r="E177" s="29" t="s">
        <v>80</v>
      </c>
      <c r="F177" s="29" t="s">
        <v>134</v>
      </c>
      <c r="G177" s="29" t="s">
        <v>128</v>
      </c>
      <c r="H177" s="29">
        <v>1313306.77</v>
      </c>
      <c r="I177" s="29">
        <v>34713525.969999999</v>
      </c>
      <c r="J177" s="29">
        <v>1313306.77</v>
      </c>
      <c r="K177" s="29">
        <v>0</v>
      </c>
    </row>
    <row r="178" spans="1:11" ht="23.25" customHeight="1" x14ac:dyDescent="0.3">
      <c r="A178" s="29">
        <v>197</v>
      </c>
      <c r="B178" s="29">
        <v>898</v>
      </c>
      <c r="C178" s="29" t="s">
        <v>444</v>
      </c>
      <c r="D178" s="29" t="s">
        <v>79</v>
      </c>
      <c r="E178" s="29" t="s">
        <v>101</v>
      </c>
      <c r="F178" s="29" t="s">
        <v>154</v>
      </c>
      <c r="G178" s="29" t="s">
        <v>128</v>
      </c>
      <c r="H178" s="29">
        <v>557008.48</v>
      </c>
      <c r="I178" s="29">
        <v>10350056.190000001</v>
      </c>
      <c r="J178" s="29">
        <v>557008.48</v>
      </c>
      <c r="K178" s="29">
        <v>0</v>
      </c>
    </row>
    <row r="179" spans="1:11" ht="15.75" customHeight="1" x14ac:dyDescent="0.3">
      <c r="A179" s="29">
        <v>198</v>
      </c>
      <c r="B179" s="29">
        <v>899</v>
      </c>
      <c r="C179" s="29" t="s">
        <v>445</v>
      </c>
      <c r="D179" s="29" t="s">
        <v>79</v>
      </c>
      <c r="E179" s="29" t="s">
        <v>80</v>
      </c>
      <c r="F179" s="29" t="s">
        <v>154</v>
      </c>
      <c r="G179" s="29" t="s">
        <v>128</v>
      </c>
      <c r="H179" s="29">
        <v>0</v>
      </c>
      <c r="I179" s="29">
        <v>44508194</v>
      </c>
      <c r="J179" s="29">
        <v>0</v>
      </c>
      <c r="K179" s="29">
        <v>0</v>
      </c>
    </row>
    <row r="180" spans="1:11" ht="16.5" customHeight="1" x14ac:dyDescent="0.3">
      <c r="A180" s="29">
        <v>200</v>
      </c>
      <c r="B180" s="29">
        <v>638</v>
      </c>
      <c r="C180" s="29" t="s">
        <v>447</v>
      </c>
      <c r="D180" s="29" t="s">
        <v>79</v>
      </c>
      <c r="E180" s="29" t="s">
        <v>80</v>
      </c>
      <c r="F180" s="29" t="s">
        <v>197</v>
      </c>
      <c r="G180" s="29" t="s">
        <v>90</v>
      </c>
      <c r="H180" s="29">
        <v>4585172</v>
      </c>
      <c r="I180" s="29">
        <v>16725484</v>
      </c>
      <c r="J180" s="29">
        <v>4585172</v>
      </c>
      <c r="K180" s="29">
        <v>0</v>
      </c>
    </row>
    <row r="181" spans="1:11" ht="22.5" customHeight="1" x14ac:dyDescent="0.3">
      <c r="A181" s="29">
        <v>202</v>
      </c>
      <c r="B181" s="29">
        <v>853</v>
      </c>
      <c r="C181" s="29" t="s">
        <v>450</v>
      </c>
      <c r="D181" s="29" t="s">
        <v>79</v>
      </c>
      <c r="E181" s="29" t="s">
        <v>101</v>
      </c>
      <c r="F181" s="29" t="s">
        <v>243</v>
      </c>
      <c r="G181" s="29" t="s">
        <v>90</v>
      </c>
      <c r="H181" s="29">
        <v>262282.36</v>
      </c>
      <c r="I181" s="29">
        <v>7395027.3600000003</v>
      </c>
      <c r="J181" s="29">
        <v>262282.36</v>
      </c>
      <c r="K181" s="29">
        <v>0</v>
      </c>
    </row>
    <row r="182" spans="1:11" ht="15.75" customHeight="1" x14ac:dyDescent="0.3">
      <c r="A182" s="29">
        <v>203</v>
      </c>
      <c r="B182" s="29">
        <v>775</v>
      </c>
      <c r="C182" s="29" t="s">
        <v>451</v>
      </c>
      <c r="D182" s="29" t="s">
        <v>79</v>
      </c>
      <c r="E182" s="29" t="s">
        <v>80</v>
      </c>
      <c r="F182" s="29" t="s">
        <v>137</v>
      </c>
      <c r="G182" s="29" t="s">
        <v>90</v>
      </c>
      <c r="H182" s="29">
        <v>26066167</v>
      </c>
      <c r="I182" s="29">
        <v>181297120.08000001</v>
      </c>
      <c r="J182" s="29">
        <v>26066167</v>
      </c>
      <c r="K182" s="29">
        <v>0</v>
      </c>
    </row>
    <row r="183" spans="1:11" ht="22.5" customHeight="1" x14ac:dyDescent="0.3">
      <c r="A183" s="29">
        <v>204</v>
      </c>
      <c r="B183" s="29">
        <v>612</v>
      </c>
      <c r="C183" s="29" t="s">
        <v>454</v>
      </c>
      <c r="D183" s="29" t="s">
        <v>79</v>
      </c>
      <c r="E183" s="29" t="s">
        <v>80</v>
      </c>
      <c r="F183" s="29" t="s">
        <v>295</v>
      </c>
      <c r="G183" s="29" t="s">
        <v>107</v>
      </c>
      <c r="H183" s="29">
        <v>2032944.58</v>
      </c>
      <c r="I183" s="29">
        <v>11732944.58</v>
      </c>
      <c r="J183" s="29">
        <v>2032944.58</v>
      </c>
      <c r="K183" s="29">
        <v>0</v>
      </c>
    </row>
    <row r="184" spans="1:11" ht="16.5" customHeight="1" x14ac:dyDescent="0.3">
      <c r="A184" s="29">
        <v>205</v>
      </c>
      <c r="B184" s="29">
        <v>901</v>
      </c>
      <c r="C184" s="29" t="s">
        <v>455</v>
      </c>
      <c r="D184" s="29" t="s">
        <v>79</v>
      </c>
      <c r="E184" s="29" t="s">
        <v>80</v>
      </c>
      <c r="F184" s="29" t="s">
        <v>120</v>
      </c>
      <c r="G184" s="29" t="s">
        <v>90</v>
      </c>
      <c r="H184" s="29">
        <v>1391981</v>
      </c>
      <c r="I184" s="29">
        <v>6833148</v>
      </c>
      <c r="J184" s="29">
        <v>1391981</v>
      </c>
      <c r="K184" s="29">
        <v>0</v>
      </c>
    </row>
    <row r="185" spans="1:11" ht="16.5" customHeight="1" x14ac:dyDescent="0.3">
      <c r="A185" s="29">
        <v>206</v>
      </c>
      <c r="B185" s="29">
        <v>828</v>
      </c>
      <c r="C185" s="29" t="s">
        <v>456</v>
      </c>
      <c r="D185" s="29" t="s">
        <v>79</v>
      </c>
      <c r="E185" s="29" t="s">
        <v>80</v>
      </c>
      <c r="F185" s="29" t="s">
        <v>204</v>
      </c>
      <c r="G185" s="29" t="s">
        <v>107</v>
      </c>
      <c r="H185" s="29">
        <v>7784840.3800000008</v>
      </c>
      <c r="I185" s="29">
        <v>31677130.890000001</v>
      </c>
      <c r="J185" s="29">
        <v>7784840.3799999999</v>
      </c>
      <c r="K185" s="29">
        <v>0</v>
      </c>
    </row>
    <row r="186" spans="1:11" ht="15.75" customHeight="1" x14ac:dyDescent="0.3">
      <c r="A186" s="29">
        <v>207</v>
      </c>
      <c r="B186" s="29">
        <v>1479</v>
      </c>
      <c r="C186" s="29" t="s">
        <v>458</v>
      </c>
      <c r="D186" s="29" t="s">
        <v>79</v>
      </c>
      <c r="E186" s="29" t="s">
        <v>80</v>
      </c>
      <c r="F186" s="29" t="s">
        <v>380</v>
      </c>
      <c r="G186" s="29" t="s">
        <v>90</v>
      </c>
      <c r="H186" s="29">
        <v>2221741</v>
      </c>
      <c r="I186" s="29">
        <v>84592795.700000003</v>
      </c>
      <c r="J186" s="29">
        <v>2221741</v>
      </c>
      <c r="K186" s="29">
        <v>0</v>
      </c>
    </row>
    <row r="187" spans="1:11" ht="22.5" customHeight="1" x14ac:dyDescent="0.3">
      <c r="A187" s="29">
        <v>208</v>
      </c>
      <c r="B187" s="29">
        <v>829</v>
      </c>
      <c r="C187" s="29" t="s">
        <v>459</v>
      </c>
      <c r="D187" s="29" t="s">
        <v>79</v>
      </c>
      <c r="E187" s="29" t="s">
        <v>80</v>
      </c>
      <c r="F187" s="29" t="s">
        <v>204</v>
      </c>
      <c r="G187" s="29" t="s">
        <v>82</v>
      </c>
      <c r="H187" s="29">
        <v>6265807.8000000007</v>
      </c>
      <c r="I187" s="29">
        <v>16464860.800000001</v>
      </c>
      <c r="J187" s="29">
        <v>6265807.7999999998</v>
      </c>
      <c r="K187" s="29">
        <v>0</v>
      </c>
    </row>
    <row r="188" spans="1:11" ht="17.25" customHeight="1" x14ac:dyDescent="0.3">
      <c r="A188" s="29">
        <v>209</v>
      </c>
      <c r="B188" s="29">
        <v>1495</v>
      </c>
      <c r="C188" s="29" t="s">
        <v>460</v>
      </c>
      <c r="D188" s="29" t="s">
        <v>79</v>
      </c>
      <c r="E188" s="29" t="s">
        <v>80</v>
      </c>
      <c r="F188" s="29" t="s">
        <v>461</v>
      </c>
      <c r="G188" s="29" t="s">
        <v>90</v>
      </c>
      <c r="H188" s="29">
        <v>8430386.0299999993</v>
      </c>
      <c r="I188" s="29">
        <v>48197188.520000003</v>
      </c>
      <c r="J188" s="29">
        <v>8430386.0299999993</v>
      </c>
      <c r="K188" s="29">
        <v>0</v>
      </c>
    </row>
    <row r="189" spans="1:11" ht="15.75" customHeight="1" x14ac:dyDescent="0.3">
      <c r="A189" s="29">
        <v>210</v>
      </c>
      <c r="B189" s="29">
        <v>1482</v>
      </c>
      <c r="C189" s="29" t="s">
        <v>464</v>
      </c>
      <c r="D189" s="29" t="s">
        <v>79</v>
      </c>
      <c r="E189" s="29" t="s">
        <v>80</v>
      </c>
      <c r="F189" s="29" t="s">
        <v>106</v>
      </c>
      <c r="G189" s="29" t="s">
        <v>107</v>
      </c>
      <c r="H189" s="29">
        <v>0</v>
      </c>
      <c r="I189" s="29">
        <v>32872934.640000001</v>
      </c>
      <c r="J189" s="29">
        <v>0</v>
      </c>
      <c r="K189" s="29">
        <v>0</v>
      </c>
    </row>
    <row r="190" spans="1:11" ht="16.5" customHeight="1" x14ac:dyDescent="0.3">
      <c r="A190" s="29">
        <v>211</v>
      </c>
      <c r="B190" s="29">
        <v>854</v>
      </c>
      <c r="C190" s="29" t="s">
        <v>465</v>
      </c>
      <c r="D190" s="29" t="s">
        <v>79</v>
      </c>
      <c r="E190" s="29" t="s">
        <v>80</v>
      </c>
      <c r="F190" s="29" t="s">
        <v>243</v>
      </c>
      <c r="G190" s="29" t="s">
        <v>107</v>
      </c>
      <c r="H190" s="29">
        <v>3335301.2500000005</v>
      </c>
      <c r="I190" s="29">
        <v>8710301.25</v>
      </c>
      <c r="J190" s="29">
        <v>3335301.25</v>
      </c>
      <c r="K190" s="29">
        <v>0</v>
      </c>
    </row>
    <row r="191" spans="1:11" ht="16.5" customHeight="1" x14ac:dyDescent="0.3">
      <c r="A191" s="29">
        <v>212</v>
      </c>
      <c r="B191" s="29">
        <v>724</v>
      </c>
      <c r="C191" s="29" t="s">
        <v>467</v>
      </c>
      <c r="D191" s="29" t="s">
        <v>79</v>
      </c>
      <c r="E191" s="29" t="s">
        <v>80</v>
      </c>
      <c r="F191" s="29" t="s">
        <v>293</v>
      </c>
      <c r="G191" s="29" t="s">
        <v>90</v>
      </c>
      <c r="H191" s="29">
        <v>754896.71</v>
      </c>
      <c r="I191" s="29">
        <v>9761158.4699999988</v>
      </c>
      <c r="J191" s="29">
        <v>754896.71</v>
      </c>
      <c r="K191" s="29">
        <v>0</v>
      </c>
    </row>
    <row r="192" spans="1:11" ht="15.75" customHeight="1" x14ac:dyDescent="0.3">
      <c r="A192" s="29">
        <v>213</v>
      </c>
      <c r="B192" s="29">
        <v>850</v>
      </c>
      <c r="C192" s="29" t="s">
        <v>468</v>
      </c>
      <c r="D192" s="29" t="s">
        <v>79</v>
      </c>
      <c r="E192" s="29" t="s">
        <v>80</v>
      </c>
      <c r="F192" s="29" t="s">
        <v>283</v>
      </c>
      <c r="G192" s="29" t="s">
        <v>107</v>
      </c>
      <c r="H192" s="29">
        <v>1287990.52</v>
      </c>
      <c r="I192" s="29">
        <v>7842811.5199999996</v>
      </c>
      <c r="J192" s="29">
        <v>0</v>
      </c>
      <c r="K192" s="29">
        <v>1287990.52</v>
      </c>
    </row>
    <row r="193" spans="1:11" ht="16.5" customHeight="1" x14ac:dyDescent="0.3">
      <c r="A193" s="29">
        <v>214</v>
      </c>
      <c r="B193" s="29">
        <v>830</v>
      </c>
      <c r="C193" s="29" t="s">
        <v>469</v>
      </c>
      <c r="D193" s="29" t="s">
        <v>79</v>
      </c>
      <c r="E193" s="29" t="s">
        <v>80</v>
      </c>
      <c r="F193" s="29" t="s">
        <v>142</v>
      </c>
      <c r="G193" s="29" t="s">
        <v>107</v>
      </c>
      <c r="H193" s="29">
        <v>11642399.18</v>
      </c>
      <c r="I193" s="29">
        <v>89220412.319999993</v>
      </c>
      <c r="J193" s="29">
        <v>11642399.18</v>
      </c>
      <c r="K193" s="29">
        <v>0</v>
      </c>
    </row>
    <row r="194" spans="1:11" ht="16.5" customHeight="1" x14ac:dyDescent="0.3">
      <c r="A194" s="29">
        <v>215</v>
      </c>
      <c r="B194" s="29">
        <v>614</v>
      </c>
      <c r="C194" s="29" t="s">
        <v>472</v>
      </c>
      <c r="D194" s="29" t="s">
        <v>79</v>
      </c>
      <c r="E194" s="29" t="s">
        <v>80</v>
      </c>
      <c r="F194" s="29" t="s">
        <v>172</v>
      </c>
      <c r="G194" s="29" t="s">
        <v>107</v>
      </c>
      <c r="H194" s="29">
        <v>4890531</v>
      </c>
      <c r="I194" s="29">
        <v>13138105.82</v>
      </c>
      <c r="J194" s="29">
        <v>4890531</v>
      </c>
      <c r="K194" s="29">
        <v>0</v>
      </c>
    </row>
    <row r="195" spans="1:11" ht="16.5" customHeight="1" x14ac:dyDescent="0.3">
      <c r="A195" s="29">
        <v>216</v>
      </c>
      <c r="B195" s="29">
        <v>860</v>
      </c>
      <c r="C195" s="29" t="s">
        <v>473</v>
      </c>
      <c r="D195" s="29" t="s">
        <v>79</v>
      </c>
      <c r="E195" s="29" t="s">
        <v>80</v>
      </c>
      <c r="F195" s="29" t="s">
        <v>127</v>
      </c>
      <c r="G195" s="29" t="s">
        <v>128</v>
      </c>
      <c r="H195" s="29">
        <v>3777901.71</v>
      </c>
      <c r="I195" s="29">
        <v>61247898.710000001</v>
      </c>
      <c r="J195" s="29">
        <v>3777901.71</v>
      </c>
      <c r="K195" s="29">
        <v>0</v>
      </c>
    </row>
    <row r="196" spans="1:11" ht="15.75" customHeight="1" x14ac:dyDescent="0.3">
      <c r="A196" s="29">
        <v>217</v>
      </c>
      <c r="B196" s="29">
        <v>574</v>
      </c>
      <c r="C196" s="29" t="s">
        <v>475</v>
      </c>
      <c r="D196" s="29" t="s">
        <v>79</v>
      </c>
      <c r="E196" s="29" t="s">
        <v>101</v>
      </c>
      <c r="F196" s="29" t="s">
        <v>139</v>
      </c>
      <c r="G196" s="29" t="s">
        <v>90</v>
      </c>
      <c r="H196" s="29">
        <v>0</v>
      </c>
      <c r="I196" s="29">
        <v>16771234</v>
      </c>
      <c r="J196" s="29">
        <v>0</v>
      </c>
      <c r="K196" s="29">
        <v>0</v>
      </c>
    </row>
    <row r="197" spans="1:11" ht="15.75" customHeight="1" x14ac:dyDescent="0.3">
      <c r="A197" s="29">
        <v>218</v>
      </c>
      <c r="B197" s="29">
        <v>659</v>
      </c>
      <c r="C197" s="29" t="s">
        <v>476</v>
      </c>
      <c r="D197" s="29" t="s">
        <v>79</v>
      </c>
      <c r="E197" s="29" t="s">
        <v>101</v>
      </c>
      <c r="F197" s="29" t="s">
        <v>240</v>
      </c>
      <c r="G197" s="29" t="s">
        <v>90</v>
      </c>
      <c r="H197" s="29">
        <v>0</v>
      </c>
      <c r="I197" s="29">
        <v>13301900</v>
      </c>
      <c r="J197" s="29">
        <v>0</v>
      </c>
      <c r="K197" s="29">
        <v>0</v>
      </c>
    </row>
    <row r="198" spans="1:11" ht="23.25" customHeight="1" x14ac:dyDescent="0.3">
      <c r="A198" s="29">
        <v>219</v>
      </c>
      <c r="B198" s="29">
        <v>760</v>
      </c>
      <c r="C198" s="29" t="s">
        <v>477</v>
      </c>
      <c r="D198" s="29" t="s">
        <v>79</v>
      </c>
      <c r="E198" s="29" t="s">
        <v>101</v>
      </c>
      <c r="F198" s="29" t="s">
        <v>225</v>
      </c>
      <c r="G198" s="29" t="s">
        <v>107</v>
      </c>
      <c r="H198" s="29">
        <v>18796878</v>
      </c>
      <c r="I198" s="29">
        <v>62067166</v>
      </c>
      <c r="J198" s="29">
        <v>18796878</v>
      </c>
      <c r="K198" s="29">
        <v>0</v>
      </c>
    </row>
    <row r="199" spans="1:11" ht="15.75" customHeight="1" x14ac:dyDescent="0.3">
      <c r="A199" s="29">
        <v>220</v>
      </c>
      <c r="B199" s="29">
        <v>615</v>
      </c>
      <c r="C199" s="29" t="s">
        <v>480</v>
      </c>
      <c r="D199" s="29" t="s">
        <v>79</v>
      </c>
      <c r="E199" s="29" t="s">
        <v>80</v>
      </c>
      <c r="F199" s="29" t="s">
        <v>228</v>
      </c>
      <c r="G199" s="29" t="s">
        <v>128</v>
      </c>
      <c r="H199" s="29">
        <v>2444908</v>
      </c>
      <c r="I199" s="29">
        <v>39197573.289999999</v>
      </c>
      <c r="J199" s="29">
        <v>2444908</v>
      </c>
      <c r="K199" s="29">
        <v>0</v>
      </c>
    </row>
    <row r="200" spans="1:11" ht="15.75" customHeight="1" x14ac:dyDescent="0.3">
      <c r="A200" s="29">
        <v>221</v>
      </c>
      <c r="B200" s="29">
        <v>648</v>
      </c>
      <c r="C200" s="29" t="s">
        <v>481</v>
      </c>
      <c r="D200" s="29" t="s">
        <v>79</v>
      </c>
      <c r="E200" s="29" t="s">
        <v>80</v>
      </c>
      <c r="F200" s="29" t="s">
        <v>197</v>
      </c>
      <c r="G200" s="29" t="s">
        <v>90</v>
      </c>
      <c r="H200" s="29">
        <v>2230774.6</v>
      </c>
      <c r="I200" s="29">
        <v>24303845.600000001</v>
      </c>
      <c r="J200" s="29">
        <v>2230774.6</v>
      </c>
      <c r="K200" s="29">
        <v>0</v>
      </c>
    </row>
    <row r="201" spans="1:11" ht="16.5" customHeight="1" x14ac:dyDescent="0.3">
      <c r="A201" s="29">
        <v>222</v>
      </c>
      <c r="B201" s="29">
        <v>855</v>
      </c>
      <c r="C201" s="29" t="s">
        <v>482</v>
      </c>
      <c r="D201" s="29" t="s">
        <v>79</v>
      </c>
      <c r="E201" s="29" t="s">
        <v>80</v>
      </c>
      <c r="F201" s="29" t="s">
        <v>243</v>
      </c>
      <c r="G201" s="29" t="s">
        <v>107</v>
      </c>
      <c r="H201" s="29">
        <v>1757650.59</v>
      </c>
      <c r="I201" s="29">
        <v>19020272.59</v>
      </c>
      <c r="J201" s="29">
        <v>1757650.59</v>
      </c>
      <c r="K201" s="29">
        <v>0</v>
      </c>
    </row>
    <row r="202" spans="1:11" ht="16.5" customHeight="1" x14ac:dyDescent="0.3">
      <c r="A202" s="29">
        <v>223</v>
      </c>
      <c r="B202" s="29">
        <v>856</v>
      </c>
      <c r="C202" s="29" t="s">
        <v>483</v>
      </c>
      <c r="D202" s="29" t="s">
        <v>79</v>
      </c>
      <c r="E202" s="29" t="s">
        <v>80</v>
      </c>
      <c r="F202" s="29" t="s">
        <v>243</v>
      </c>
      <c r="G202" s="29" t="s">
        <v>107</v>
      </c>
      <c r="H202" s="29">
        <v>8768075</v>
      </c>
      <c r="I202" s="29">
        <v>20159086</v>
      </c>
      <c r="J202" s="29">
        <v>8768075</v>
      </c>
      <c r="K202" s="29">
        <v>0</v>
      </c>
    </row>
    <row r="203" spans="1:11" ht="15.75" customHeight="1" x14ac:dyDescent="0.3">
      <c r="A203" s="29">
        <v>224</v>
      </c>
      <c r="B203" s="29">
        <v>839</v>
      </c>
      <c r="C203" s="29" t="s">
        <v>484</v>
      </c>
      <c r="D203" s="29" t="s">
        <v>79</v>
      </c>
      <c r="E203" s="29" t="s">
        <v>80</v>
      </c>
      <c r="F203" s="29" t="s">
        <v>199</v>
      </c>
      <c r="G203" s="29" t="s">
        <v>107</v>
      </c>
      <c r="H203" s="29">
        <v>0</v>
      </c>
      <c r="I203" s="29">
        <v>112965408</v>
      </c>
      <c r="J203" s="29">
        <v>0</v>
      </c>
      <c r="K203" s="29">
        <v>0</v>
      </c>
    </row>
    <row r="204" spans="1:11" ht="17.25" customHeight="1" x14ac:dyDescent="0.3">
      <c r="A204" s="29">
        <v>225</v>
      </c>
      <c r="B204" s="29">
        <v>861</v>
      </c>
      <c r="C204" s="29" t="s">
        <v>485</v>
      </c>
      <c r="D204" s="29" t="s">
        <v>79</v>
      </c>
      <c r="E204" s="29" t="s">
        <v>80</v>
      </c>
      <c r="F204" s="29" t="s">
        <v>145</v>
      </c>
      <c r="G204" s="29" t="s">
        <v>128</v>
      </c>
      <c r="H204" s="29">
        <v>213951</v>
      </c>
      <c r="I204" s="29">
        <v>57878762</v>
      </c>
      <c r="J204" s="29">
        <v>213951</v>
      </c>
      <c r="K204" s="29">
        <v>0</v>
      </c>
    </row>
    <row r="205" spans="1:11" ht="15.75" customHeight="1" x14ac:dyDescent="0.3">
      <c r="A205" s="29">
        <v>226</v>
      </c>
      <c r="B205" s="29">
        <v>799</v>
      </c>
      <c r="C205" s="29" t="s">
        <v>486</v>
      </c>
      <c r="D205" s="29" t="s">
        <v>79</v>
      </c>
      <c r="E205" s="29" t="s">
        <v>80</v>
      </c>
      <c r="F205" s="29" t="s">
        <v>214</v>
      </c>
      <c r="G205" s="29" t="s">
        <v>107</v>
      </c>
      <c r="H205" s="29">
        <v>4178905</v>
      </c>
      <c r="I205" s="29">
        <v>59015863</v>
      </c>
      <c r="J205" s="29">
        <v>4178905</v>
      </c>
      <c r="K205" s="29">
        <v>0</v>
      </c>
    </row>
    <row r="206" spans="1:11" ht="15.75" customHeight="1" x14ac:dyDescent="0.3">
      <c r="A206" s="29">
        <v>227</v>
      </c>
      <c r="B206" s="29">
        <v>616</v>
      </c>
      <c r="C206" s="29" t="s">
        <v>487</v>
      </c>
      <c r="D206" s="29" t="s">
        <v>79</v>
      </c>
      <c r="E206" s="29" t="s">
        <v>80</v>
      </c>
      <c r="F206" s="29" t="s">
        <v>139</v>
      </c>
      <c r="G206" s="29" t="s">
        <v>82</v>
      </c>
      <c r="H206" s="29">
        <v>15629727.359999999</v>
      </c>
      <c r="I206" s="29">
        <v>29794206.059999999</v>
      </c>
      <c r="J206" s="29">
        <v>15629727.359999999</v>
      </c>
      <c r="K206" s="29">
        <v>0</v>
      </c>
    </row>
    <row r="207" spans="1:11" ht="22.5" customHeight="1" x14ac:dyDescent="0.3">
      <c r="A207" s="29">
        <v>228</v>
      </c>
      <c r="B207" s="29">
        <v>862</v>
      </c>
      <c r="C207" s="29" t="s">
        <v>488</v>
      </c>
      <c r="D207" s="29" t="s">
        <v>79</v>
      </c>
      <c r="E207" s="29" t="s">
        <v>80</v>
      </c>
      <c r="F207" s="29" t="s">
        <v>127</v>
      </c>
      <c r="G207" s="29" t="s">
        <v>128</v>
      </c>
      <c r="H207" s="29">
        <v>2474630.5</v>
      </c>
      <c r="I207" s="29">
        <v>37497449.5</v>
      </c>
      <c r="J207" s="29">
        <v>1863617.5</v>
      </c>
      <c r="K207" s="29">
        <v>611013</v>
      </c>
    </row>
    <row r="208" spans="1:11" ht="23.25" customHeight="1" x14ac:dyDescent="0.3">
      <c r="A208" s="29">
        <v>229</v>
      </c>
      <c r="B208" s="29">
        <v>863</v>
      </c>
      <c r="C208" s="29" t="s">
        <v>490</v>
      </c>
      <c r="D208" s="29" t="s">
        <v>79</v>
      </c>
      <c r="E208" s="29" t="s">
        <v>80</v>
      </c>
      <c r="F208" s="29" t="s">
        <v>154</v>
      </c>
      <c r="G208" s="29" t="s">
        <v>90</v>
      </c>
      <c r="H208" s="29">
        <v>1546907.45</v>
      </c>
      <c r="I208" s="29">
        <v>18538143.449999999</v>
      </c>
      <c r="J208" s="29">
        <v>1546907.45</v>
      </c>
      <c r="K208" s="29">
        <v>0</v>
      </c>
    </row>
    <row r="209" spans="1:11" ht="22.5" customHeight="1" x14ac:dyDescent="0.3">
      <c r="A209" s="29">
        <v>230</v>
      </c>
      <c r="B209" s="29">
        <v>800</v>
      </c>
      <c r="C209" s="29" t="s">
        <v>491</v>
      </c>
      <c r="D209" s="29" t="s">
        <v>79</v>
      </c>
      <c r="E209" s="29" t="s">
        <v>80</v>
      </c>
      <c r="F209" s="29" t="s">
        <v>150</v>
      </c>
      <c r="G209" s="29" t="s">
        <v>107</v>
      </c>
      <c r="H209" s="29">
        <v>7700755</v>
      </c>
      <c r="I209" s="29">
        <v>28531197</v>
      </c>
      <c r="J209" s="29">
        <v>7700755</v>
      </c>
      <c r="K209" s="29">
        <v>0</v>
      </c>
    </row>
    <row r="210" spans="1:11" ht="15.75" customHeight="1" x14ac:dyDescent="0.3">
      <c r="A210" s="29">
        <v>231</v>
      </c>
      <c r="B210" s="29">
        <v>776</v>
      </c>
      <c r="C210" s="29" t="s">
        <v>492</v>
      </c>
      <c r="D210" s="29" t="s">
        <v>79</v>
      </c>
      <c r="E210" s="29" t="s">
        <v>80</v>
      </c>
      <c r="F210" s="29" t="s">
        <v>125</v>
      </c>
      <c r="G210" s="29" t="s">
        <v>107</v>
      </c>
      <c r="H210" s="29">
        <v>2360000</v>
      </c>
      <c r="I210" s="29">
        <v>25341321</v>
      </c>
      <c r="J210" s="29">
        <v>2360000</v>
      </c>
      <c r="K210" s="29">
        <v>0</v>
      </c>
    </row>
    <row r="211" spans="1:11" ht="15.75" customHeight="1" x14ac:dyDescent="0.3">
      <c r="A211" s="29">
        <v>232</v>
      </c>
      <c r="B211" s="29">
        <v>622</v>
      </c>
      <c r="C211" s="29" t="s">
        <v>493</v>
      </c>
      <c r="D211" s="29" t="s">
        <v>79</v>
      </c>
      <c r="E211" s="29" t="s">
        <v>101</v>
      </c>
      <c r="F211" s="29" t="s">
        <v>197</v>
      </c>
      <c r="G211" s="29" t="s">
        <v>90</v>
      </c>
      <c r="H211" s="29">
        <v>0</v>
      </c>
      <c r="I211" s="29">
        <v>5739852.8200000003</v>
      </c>
      <c r="J211" s="29">
        <v>0</v>
      </c>
      <c r="K211" s="29">
        <v>0</v>
      </c>
    </row>
    <row r="212" spans="1:11" ht="28.5" customHeight="1" x14ac:dyDescent="0.3">
      <c r="A212" s="29">
        <v>233</v>
      </c>
      <c r="B212" s="29">
        <v>864</v>
      </c>
      <c r="C212" s="29" t="s">
        <v>494</v>
      </c>
      <c r="D212" s="29" t="s">
        <v>79</v>
      </c>
      <c r="E212" s="29" t="s">
        <v>80</v>
      </c>
      <c r="F212" s="29" t="s">
        <v>154</v>
      </c>
      <c r="G212" s="29" t="s">
        <v>90</v>
      </c>
      <c r="H212" s="29">
        <v>1393790</v>
      </c>
      <c r="I212" s="29">
        <v>37296365</v>
      </c>
      <c r="J212" s="29">
        <v>1393790</v>
      </c>
      <c r="K212" s="29">
        <v>0</v>
      </c>
    </row>
    <row r="213" spans="1:11" ht="16.5" customHeight="1" x14ac:dyDescent="0.3">
      <c r="A213" s="29">
        <v>234</v>
      </c>
      <c r="B213" s="29">
        <v>857</v>
      </c>
      <c r="C213" s="29" t="s">
        <v>496</v>
      </c>
      <c r="D213" s="29" t="s">
        <v>79</v>
      </c>
      <c r="E213" s="29" t="s">
        <v>80</v>
      </c>
      <c r="F213" s="29" t="s">
        <v>243</v>
      </c>
      <c r="G213" s="29" t="s">
        <v>107</v>
      </c>
      <c r="H213" s="29">
        <v>3628233.7</v>
      </c>
      <c r="I213" s="29">
        <v>9562223.6999999993</v>
      </c>
      <c r="J213" s="29">
        <v>3628233.7</v>
      </c>
      <c r="K213" s="29">
        <v>0</v>
      </c>
    </row>
    <row r="214" spans="1:11" ht="15.75" customHeight="1" x14ac:dyDescent="0.3">
      <c r="A214" s="29">
        <v>235</v>
      </c>
      <c r="B214" s="29">
        <v>801</v>
      </c>
      <c r="C214" s="29" t="s">
        <v>497</v>
      </c>
      <c r="D214" s="29" t="s">
        <v>79</v>
      </c>
      <c r="E214" s="29" t="s">
        <v>80</v>
      </c>
      <c r="F214" s="29" t="s">
        <v>214</v>
      </c>
      <c r="G214" s="29" t="s">
        <v>90</v>
      </c>
      <c r="H214" s="29">
        <v>16214008.960000001</v>
      </c>
      <c r="I214" s="29">
        <v>29449008.960000001</v>
      </c>
      <c r="J214" s="29">
        <v>16214008.960000001</v>
      </c>
      <c r="K214" s="29">
        <v>0</v>
      </c>
    </row>
    <row r="215" spans="1:11" ht="15.75" customHeight="1" x14ac:dyDescent="0.3">
      <c r="A215" s="29">
        <v>236</v>
      </c>
      <c r="B215" s="29">
        <v>777</v>
      </c>
      <c r="C215" s="29" t="s">
        <v>498</v>
      </c>
      <c r="D215" s="29" t="s">
        <v>79</v>
      </c>
      <c r="E215" s="29" t="s">
        <v>80</v>
      </c>
      <c r="F215" s="29" t="s">
        <v>192</v>
      </c>
      <c r="G215" s="29" t="s">
        <v>90</v>
      </c>
      <c r="H215" s="29">
        <v>1987588</v>
      </c>
      <c r="I215" s="29">
        <v>44055707</v>
      </c>
      <c r="J215" s="29">
        <v>1987588</v>
      </c>
      <c r="K215" s="29">
        <v>0</v>
      </c>
    </row>
    <row r="216" spans="1:11" ht="16.5" customHeight="1" x14ac:dyDescent="0.3">
      <c r="A216" s="29">
        <v>237</v>
      </c>
      <c r="B216" s="29">
        <v>632</v>
      </c>
      <c r="C216" s="29" t="s">
        <v>499</v>
      </c>
      <c r="D216" s="29" t="s">
        <v>79</v>
      </c>
      <c r="E216" s="29" t="s">
        <v>80</v>
      </c>
      <c r="F216" s="29" t="s">
        <v>343</v>
      </c>
      <c r="G216" s="29" t="s">
        <v>107</v>
      </c>
      <c r="H216" s="29">
        <v>3052149.96</v>
      </c>
      <c r="I216" s="29">
        <v>8002724.5899999999</v>
      </c>
      <c r="J216" s="29">
        <v>3052149.96</v>
      </c>
      <c r="K216" s="29">
        <v>0</v>
      </c>
    </row>
    <row r="217" spans="1:11" ht="27.75" customHeight="1" x14ac:dyDescent="0.3">
      <c r="A217" s="29">
        <v>238</v>
      </c>
      <c r="B217" s="29">
        <v>875</v>
      </c>
      <c r="C217" s="29" t="s">
        <v>500</v>
      </c>
      <c r="D217" s="29" t="s">
        <v>79</v>
      </c>
      <c r="E217" s="29" t="s">
        <v>80</v>
      </c>
      <c r="F217" s="29" t="s">
        <v>81</v>
      </c>
      <c r="G217" s="29" t="s">
        <v>107</v>
      </c>
      <c r="H217" s="29">
        <v>304308</v>
      </c>
      <c r="I217" s="29">
        <v>15348090.619999999</v>
      </c>
      <c r="J217" s="29">
        <v>304308</v>
      </c>
      <c r="K217" s="29">
        <v>0</v>
      </c>
    </row>
    <row r="218" spans="1:11" ht="23.25" customHeight="1" x14ac:dyDescent="0.3">
      <c r="A218" s="29">
        <v>239</v>
      </c>
      <c r="B218" s="29">
        <v>833</v>
      </c>
      <c r="C218" s="29" t="s">
        <v>501</v>
      </c>
      <c r="D218" s="29" t="s">
        <v>79</v>
      </c>
      <c r="E218" s="29" t="s">
        <v>80</v>
      </c>
      <c r="F218" s="29" t="s">
        <v>204</v>
      </c>
      <c r="G218" s="29" t="s">
        <v>107</v>
      </c>
      <c r="H218" s="29">
        <v>5371253</v>
      </c>
      <c r="I218" s="29">
        <v>15487368</v>
      </c>
      <c r="J218" s="29">
        <v>5371253</v>
      </c>
      <c r="K218" s="29">
        <v>0</v>
      </c>
    </row>
    <row r="219" spans="1:11" ht="15.75" customHeight="1" x14ac:dyDescent="0.3">
      <c r="A219" s="29">
        <v>240</v>
      </c>
      <c r="B219" s="29">
        <v>633</v>
      </c>
      <c r="C219" s="29" t="s">
        <v>502</v>
      </c>
      <c r="D219" s="29" t="s">
        <v>79</v>
      </c>
      <c r="E219" s="29" t="s">
        <v>80</v>
      </c>
      <c r="F219" s="29" t="s">
        <v>343</v>
      </c>
      <c r="G219" s="29" t="s">
        <v>90</v>
      </c>
      <c r="H219" s="29">
        <v>2342478.04</v>
      </c>
      <c r="I219" s="29">
        <v>15898392.489999998</v>
      </c>
      <c r="J219" s="29">
        <v>2342478.04</v>
      </c>
      <c r="K219" s="29">
        <v>0</v>
      </c>
    </row>
    <row r="220" spans="1:11" ht="15.75" customHeight="1" x14ac:dyDescent="0.3">
      <c r="A220" s="29">
        <v>241</v>
      </c>
      <c r="B220" s="29">
        <v>727</v>
      </c>
      <c r="C220" s="29" t="s">
        <v>503</v>
      </c>
      <c r="D220" s="29" t="s">
        <v>79</v>
      </c>
      <c r="E220" s="29" t="s">
        <v>80</v>
      </c>
      <c r="F220" s="29" t="s">
        <v>210</v>
      </c>
      <c r="G220" s="29" t="s">
        <v>90</v>
      </c>
      <c r="H220" s="29">
        <v>789009.75</v>
      </c>
      <c r="I220" s="29">
        <v>13797990.710000001</v>
      </c>
      <c r="J220" s="29">
        <v>591198.25</v>
      </c>
      <c r="K220" s="29">
        <v>197811.5</v>
      </c>
    </row>
    <row r="221" spans="1:11" ht="16.5" customHeight="1" x14ac:dyDescent="0.3">
      <c r="A221" s="29">
        <v>242</v>
      </c>
      <c r="B221" s="29">
        <v>858</v>
      </c>
      <c r="C221" s="29" t="s">
        <v>504</v>
      </c>
      <c r="D221" s="29" t="s">
        <v>79</v>
      </c>
      <c r="E221" s="29" t="s">
        <v>80</v>
      </c>
      <c r="F221" s="29" t="s">
        <v>243</v>
      </c>
      <c r="G221" s="29" t="s">
        <v>107</v>
      </c>
      <c r="H221" s="29">
        <v>2806410.45</v>
      </c>
      <c r="I221" s="29">
        <v>8660963.6799999997</v>
      </c>
      <c r="J221" s="29">
        <v>2806410.45</v>
      </c>
      <c r="K221" s="29">
        <v>0</v>
      </c>
    </row>
    <row r="222" spans="1:11" ht="16.5" customHeight="1" x14ac:dyDescent="0.3">
      <c r="A222" s="29">
        <v>243</v>
      </c>
      <c r="B222" s="29">
        <v>728</v>
      </c>
      <c r="C222" s="29" t="s">
        <v>506</v>
      </c>
      <c r="D222" s="29" t="s">
        <v>79</v>
      </c>
      <c r="E222" s="29" t="s">
        <v>101</v>
      </c>
      <c r="F222" s="29" t="s">
        <v>461</v>
      </c>
      <c r="G222" s="29" t="s">
        <v>90</v>
      </c>
      <c r="H222" s="29">
        <v>2745509.55</v>
      </c>
      <c r="I222" s="29">
        <v>62735389.209999993</v>
      </c>
      <c r="J222" s="29">
        <v>2745509.55</v>
      </c>
      <c r="K222" s="29">
        <v>0</v>
      </c>
    </row>
    <row r="223" spans="1:11" ht="16.5" customHeight="1" x14ac:dyDescent="0.3">
      <c r="A223" s="29">
        <v>244</v>
      </c>
      <c r="B223" s="29">
        <v>729</v>
      </c>
      <c r="C223" s="29" t="s">
        <v>507</v>
      </c>
      <c r="D223" s="29" t="s">
        <v>79</v>
      </c>
      <c r="E223" s="29" t="s">
        <v>80</v>
      </c>
      <c r="F223" s="29" t="s">
        <v>89</v>
      </c>
      <c r="G223" s="29" t="s">
        <v>90</v>
      </c>
      <c r="H223" s="29">
        <v>663223</v>
      </c>
      <c r="I223" s="29">
        <v>25241778</v>
      </c>
      <c r="J223" s="29">
        <v>663223</v>
      </c>
      <c r="K223" s="29">
        <v>0</v>
      </c>
    </row>
    <row r="224" spans="1:11" ht="16.5" customHeight="1" x14ac:dyDescent="0.3">
      <c r="A224" s="29">
        <v>245</v>
      </c>
      <c r="B224" s="29">
        <v>730</v>
      </c>
      <c r="C224" s="29" t="s">
        <v>508</v>
      </c>
      <c r="D224" s="29" t="s">
        <v>79</v>
      </c>
      <c r="E224" s="29" t="s">
        <v>80</v>
      </c>
      <c r="F224" s="29" t="s">
        <v>461</v>
      </c>
      <c r="G224" s="29" t="s">
        <v>90</v>
      </c>
      <c r="H224" s="29">
        <v>3054957.3899999997</v>
      </c>
      <c r="I224" s="29">
        <v>15171207.390000001</v>
      </c>
      <c r="J224" s="29">
        <v>3054957.39</v>
      </c>
      <c r="K224" s="29">
        <v>0</v>
      </c>
    </row>
    <row r="225" spans="1:11" ht="16.5" customHeight="1" x14ac:dyDescent="0.3">
      <c r="A225" s="29">
        <v>246</v>
      </c>
      <c r="B225" s="29">
        <v>731</v>
      </c>
      <c r="C225" s="29" t="s">
        <v>509</v>
      </c>
      <c r="D225" s="29" t="s">
        <v>79</v>
      </c>
      <c r="E225" s="29" t="s">
        <v>101</v>
      </c>
      <c r="F225" s="29" t="s">
        <v>293</v>
      </c>
      <c r="G225" s="29" t="s">
        <v>90</v>
      </c>
      <c r="H225" s="29">
        <v>7540401.9199999999</v>
      </c>
      <c r="I225" s="29">
        <v>42724629.899999999</v>
      </c>
      <c r="J225" s="29">
        <v>7540401.9199999999</v>
      </c>
      <c r="K225" s="29">
        <v>0</v>
      </c>
    </row>
    <row r="226" spans="1:11" ht="15.75" customHeight="1" x14ac:dyDescent="0.3">
      <c r="A226" s="29">
        <v>247</v>
      </c>
      <c r="B226" s="29">
        <v>732</v>
      </c>
      <c r="C226" s="29" t="s">
        <v>510</v>
      </c>
      <c r="D226" s="29" t="s">
        <v>79</v>
      </c>
      <c r="E226" s="29" t="s">
        <v>80</v>
      </c>
      <c r="F226" s="29" t="s">
        <v>132</v>
      </c>
      <c r="G226" s="29" t="s">
        <v>90</v>
      </c>
      <c r="H226" s="29">
        <v>3367945</v>
      </c>
      <c r="I226" s="29">
        <v>13284769</v>
      </c>
      <c r="J226" s="29">
        <v>3367945</v>
      </c>
      <c r="K226" s="29">
        <v>0</v>
      </c>
    </row>
    <row r="227" spans="1:11" ht="16.5" customHeight="1" x14ac:dyDescent="0.3">
      <c r="A227" s="29">
        <v>248</v>
      </c>
      <c r="B227" s="29">
        <v>733</v>
      </c>
      <c r="C227" s="29" t="s">
        <v>511</v>
      </c>
      <c r="D227" s="29" t="s">
        <v>79</v>
      </c>
      <c r="E227" s="29" t="s">
        <v>80</v>
      </c>
      <c r="F227" s="29" t="s">
        <v>331</v>
      </c>
      <c r="G227" s="29" t="s">
        <v>128</v>
      </c>
      <c r="H227" s="29">
        <v>3170577.22</v>
      </c>
      <c r="I227" s="29">
        <v>82311407.219999999</v>
      </c>
      <c r="J227" s="29">
        <v>3170577.22</v>
      </c>
      <c r="K227" s="29">
        <v>0</v>
      </c>
    </row>
    <row r="228" spans="1:11" ht="15.75" customHeight="1" x14ac:dyDescent="0.3">
      <c r="A228" s="29">
        <v>249</v>
      </c>
      <c r="B228" s="29">
        <v>734</v>
      </c>
      <c r="C228" s="29" t="s">
        <v>513</v>
      </c>
      <c r="D228" s="29" t="s">
        <v>79</v>
      </c>
      <c r="E228" s="29" t="s">
        <v>101</v>
      </c>
      <c r="F228" s="29" t="s">
        <v>132</v>
      </c>
      <c r="G228" s="29" t="s">
        <v>107</v>
      </c>
      <c r="H228" s="29">
        <v>1101902</v>
      </c>
      <c r="I228" s="29">
        <v>33036806</v>
      </c>
      <c r="J228" s="29">
        <v>805777</v>
      </c>
      <c r="K228" s="29">
        <v>296125</v>
      </c>
    </row>
    <row r="229" spans="1:11" ht="16.5" customHeight="1" x14ac:dyDescent="0.3">
      <c r="A229" s="29">
        <v>250</v>
      </c>
      <c r="B229" s="29">
        <v>735</v>
      </c>
      <c r="C229" s="29" t="s">
        <v>515</v>
      </c>
      <c r="D229" s="29" t="s">
        <v>79</v>
      </c>
      <c r="E229" s="29" t="s">
        <v>80</v>
      </c>
      <c r="F229" s="29" t="s">
        <v>331</v>
      </c>
      <c r="G229" s="29" t="s">
        <v>128</v>
      </c>
      <c r="H229" s="29">
        <v>2506566.41</v>
      </c>
      <c r="I229" s="29">
        <v>12314678.5</v>
      </c>
      <c r="J229" s="29">
        <v>2506566.41</v>
      </c>
      <c r="K229" s="29">
        <v>0</v>
      </c>
    </row>
    <row r="230" spans="1:11" ht="22.5" customHeight="1" x14ac:dyDescent="0.3">
      <c r="A230" s="29">
        <v>251</v>
      </c>
      <c r="B230" s="29">
        <v>736</v>
      </c>
      <c r="C230" s="29" t="s">
        <v>516</v>
      </c>
      <c r="D230" s="29" t="s">
        <v>79</v>
      </c>
      <c r="E230" s="29" t="s">
        <v>80</v>
      </c>
      <c r="F230" s="29" t="s">
        <v>293</v>
      </c>
      <c r="G230" s="29" t="s">
        <v>90</v>
      </c>
      <c r="H230" s="29">
        <v>8598050.879999999</v>
      </c>
      <c r="I230" s="29">
        <v>27887428.879999999</v>
      </c>
      <c r="J230" s="29">
        <v>8394613</v>
      </c>
      <c r="K230" s="29">
        <v>203437.88</v>
      </c>
    </row>
    <row r="231" spans="1:11" ht="31.5" customHeight="1" x14ac:dyDescent="0.3">
      <c r="A231" s="29">
        <v>252</v>
      </c>
      <c r="B231" s="29">
        <v>737</v>
      </c>
      <c r="C231" s="29" t="s">
        <v>517</v>
      </c>
      <c r="D231" s="29" t="s">
        <v>79</v>
      </c>
      <c r="E231" s="29" t="s">
        <v>80</v>
      </c>
      <c r="F231" s="29" t="s">
        <v>293</v>
      </c>
      <c r="G231" s="29" t="s">
        <v>90</v>
      </c>
      <c r="H231" s="29">
        <v>2276637</v>
      </c>
      <c r="I231" s="29">
        <v>15210087</v>
      </c>
      <c r="J231" s="29">
        <v>2039737</v>
      </c>
      <c r="K231" s="29">
        <v>236900</v>
      </c>
    </row>
    <row r="232" spans="1:11" ht="16.5" customHeight="1" x14ac:dyDescent="0.3">
      <c r="A232" s="29">
        <v>253</v>
      </c>
      <c r="B232" s="29">
        <v>868</v>
      </c>
      <c r="C232" s="29" t="s">
        <v>519</v>
      </c>
      <c r="D232" s="29" t="s">
        <v>79</v>
      </c>
      <c r="E232" s="29" t="s">
        <v>80</v>
      </c>
      <c r="F232" s="29" t="s">
        <v>243</v>
      </c>
      <c r="G232" s="29" t="s">
        <v>107</v>
      </c>
      <c r="H232" s="29">
        <v>2515300.0199999996</v>
      </c>
      <c r="I232" s="29">
        <v>9551273.0199999996</v>
      </c>
      <c r="J232" s="29">
        <v>2515300.02</v>
      </c>
      <c r="K232" s="29">
        <v>0</v>
      </c>
    </row>
    <row r="233" spans="1:11" ht="15.75" customHeight="1" x14ac:dyDescent="0.3">
      <c r="A233" s="29">
        <v>254</v>
      </c>
      <c r="B233" s="29">
        <v>739</v>
      </c>
      <c r="C233" s="29" t="s">
        <v>520</v>
      </c>
      <c r="D233" s="29" t="s">
        <v>79</v>
      </c>
      <c r="E233" s="29" t="s">
        <v>80</v>
      </c>
      <c r="F233" s="29" t="s">
        <v>461</v>
      </c>
      <c r="G233" s="29" t="s">
        <v>90</v>
      </c>
      <c r="H233" s="29">
        <v>468361</v>
      </c>
      <c r="I233" s="29">
        <v>8169926</v>
      </c>
      <c r="J233" s="29">
        <v>468361</v>
      </c>
      <c r="K233" s="29">
        <v>0</v>
      </c>
    </row>
    <row r="234" spans="1:11" ht="16.5" customHeight="1" x14ac:dyDescent="0.3">
      <c r="A234" s="29">
        <v>255</v>
      </c>
      <c r="B234" s="29">
        <v>740</v>
      </c>
      <c r="C234" s="29" t="s">
        <v>521</v>
      </c>
      <c r="D234" s="29" t="s">
        <v>79</v>
      </c>
      <c r="E234" s="29" t="s">
        <v>80</v>
      </c>
      <c r="F234" s="29" t="s">
        <v>246</v>
      </c>
      <c r="G234" s="29" t="s">
        <v>90</v>
      </c>
      <c r="H234" s="29">
        <v>1501549</v>
      </c>
      <c r="I234" s="29">
        <v>11771237</v>
      </c>
      <c r="J234" s="29">
        <v>1501549</v>
      </c>
      <c r="K234" s="29">
        <v>0</v>
      </c>
    </row>
    <row r="235" spans="1:11" ht="16.5" customHeight="1" x14ac:dyDescent="0.3">
      <c r="A235" s="29">
        <v>256</v>
      </c>
      <c r="B235" s="29">
        <v>741</v>
      </c>
      <c r="C235" s="29" t="s">
        <v>522</v>
      </c>
      <c r="D235" s="29" t="s">
        <v>79</v>
      </c>
      <c r="E235" s="29" t="s">
        <v>80</v>
      </c>
      <c r="F235" s="29" t="s">
        <v>210</v>
      </c>
      <c r="G235" s="29" t="s">
        <v>90</v>
      </c>
      <c r="H235" s="29">
        <v>202549.5</v>
      </c>
      <c r="I235" s="29">
        <v>20521819.190000001</v>
      </c>
      <c r="J235" s="29">
        <v>0</v>
      </c>
      <c r="K235" s="29">
        <v>202549.5</v>
      </c>
    </row>
    <row r="236" spans="1:11" ht="15.75" customHeight="1" x14ac:dyDescent="0.3">
      <c r="A236" s="29">
        <v>257</v>
      </c>
      <c r="B236" s="29">
        <v>619</v>
      </c>
      <c r="C236" s="29" t="s">
        <v>523</v>
      </c>
      <c r="D236" s="29" t="s">
        <v>79</v>
      </c>
      <c r="E236" s="29" t="s">
        <v>80</v>
      </c>
      <c r="F236" s="29" t="s">
        <v>102</v>
      </c>
      <c r="G236" s="29" t="s">
        <v>90</v>
      </c>
      <c r="H236" s="29">
        <v>5320010</v>
      </c>
      <c r="I236" s="29">
        <v>17860356.550000001</v>
      </c>
      <c r="J236" s="29">
        <v>5320010</v>
      </c>
      <c r="K236" s="29">
        <v>0</v>
      </c>
    </row>
    <row r="237" spans="1:11" ht="19.5" customHeight="1" x14ac:dyDescent="0.3">
      <c r="A237" s="29">
        <v>259</v>
      </c>
      <c r="B237" s="29">
        <v>742</v>
      </c>
      <c r="C237" s="29" t="s">
        <v>526</v>
      </c>
      <c r="D237" s="29" t="s">
        <v>79</v>
      </c>
      <c r="E237" s="29" t="s">
        <v>101</v>
      </c>
      <c r="F237" s="29" t="s">
        <v>246</v>
      </c>
      <c r="G237" s="29" t="s">
        <v>233</v>
      </c>
      <c r="H237" s="29">
        <v>4414378.5</v>
      </c>
      <c r="I237" s="29">
        <v>9901752.5</v>
      </c>
      <c r="J237" s="29">
        <v>4323172</v>
      </c>
      <c r="K237" s="29">
        <v>91206.5</v>
      </c>
    </row>
    <row r="238" spans="1:11" ht="16.5" customHeight="1" x14ac:dyDescent="0.3">
      <c r="A238" s="29">
        <v>260</v>
      </c>
      <c r="B238" s="29">
        <v>743</v>
      </c>
      <c r="C238" s="29" t="s">
        <v>527</v>
      </c>
      <c r="D238" s="29" t="s">
        <v>79</v>
      </c>
      <c r="E238" s="29" t="s">
        <v>80</v>
      </c>
      <c r="F238" s="29" t="s">
        <v>461</v>
      </c>
      <c r="G238" s="29" t="s">
        <v>107</v>
      </c>
      <c r="H238" s="29">
        <v>1231498.46</v>
      </c>
      <c r="I238" s="29">
        <v>5142557.46</v>
      </c>
      <c r="J238" s="29">
        <v>1231498.46</v>
      </c>
      <c r="K238" s="29">
        <v>0</v>
      </c>
    </row>
    <row r="239" spans="1:11" ht="31.5" customHeight="1" x14ac:dyDescent="0.3">
      <c r="A239" s="29">
        <v>261</v>
      </c>
      <c r="B239" s="29">
        <v>744</v>
      </c>
      <c r="C239" s="29" t="s">
        <v>528</v>
      </c>
      <c r="D239" s="29" t="s">
        <v>79</v>
      </c>
      <c r="E239" s="29" t="s">
        <v>80</v>
      </c>
      <c r="F239" s="29" t="s">
        <v>89</v>
      </c>
      <c r="G239" s="29" t="s">
        <v>90</v>
      </c>
      <c r="H239" s="29">
        <v>20132019</v>
      </c>
      <c r="I239" s="29">
        <v>34692419</v>
      </c>
      <c r="J239" s="29">
        <v>20132019</v>
      </c>
      <c r="K239" s="29">
        <v>0</v>
      </c>
    </row>
    <row r="240" spans="1:11" ht="24.75" customHeight="1" x14ac:dyDescent="0.3">
      <c r="A240" s="29">
        <v>262</v>
      </c>
      <c r="B240" s="29">
        <v>745</v>
      </c>
      <c r="C240" s="29" t="s">
        <v>529</v>
      </c>
      <c r="D240" s="29" t="s">
        <v>79</v>
      </c>
      <c r="E240" s="29" t="s">
        <v>101</v>
      </c>
      <c r="F240" s="29" t="s">
        <v>99</v>
      </c>
      <c r="G240" s="29" t="s">
        <v>107</v>
      </c>
      <c r="H240" s="29">
        <v>11911947.109999999</v>
      </c>
      <c r="I240" s="29">
        <v>66277739.109999999</v>
      </c>
      <c r="J240" s="29">
        <v>11488192.23</v>
      </c>
      <c r="K240" s="29">
        <v>423754.88</v>
      </c>
    </row>
    <row r="241" spans="1:11" ht="15.75" customHeight="1" x14ac:dyDescent="0.3">
      <c r="A241" s="29">
        <v>264</v>
      </c>
      <c r="B241" s="29">
        <v>779</v>
      </c>
      <c r="C241" s="29" t="s">
        <v>531</v>
      </c>
      <c r="D241" s="29" t="s">
        <v>79</v>
      </c>
      <c r="E241" s="29" t="s">
        <v>101</v>
      </c>
      <c r="F241" s="29" t="s">
        <v>192</v>
      </c>
      <c r="G241" s="29" t="s">
        <v>107</v>
      </c>
      <c r="H241" s="29">
        <v>5816171.9299999997</v>
      </c>
      <c r="I241" s="29">
        <v>37342529.93</v>
      </c>
      <c r="J241" s="29">
        <v>5816171.9299999997</v>
      </c>
      <c r="K241" s="29">
        <v>0</v>
      </c>
    </row>
    <row r="242" spans="1:11" ht="16.5" customHeight="1" x14ac:dyDescent="0.3">
      <c r="A242" s="29">
        <v>265</v>
      </c>
      <c r="B242" s="29">
        <v>784</v>
      </c>
      <c r="C242" s="29" t="s">
        <v>533</v>
      </c>
      <c r="D242" s="29" t="s">
        <v>79</v>
      </c>
      <c r="E242" s="29" t="s">
        <v>80</v>
      </c>
      <c r="F242" s="29" t="s">
        <v>214</v>
      </c>
      <c r="G242" s="29" t="s">
        <v>107</v>
      </c>
      <c r="H242" s="29">
        <v>4638135</v>
      </c>
      <c r="I242" s="29">
        <v>16869456</v>
      </c>
      <c r="J242" s="29">
        <v>4638135</v>
      </c>
      <c r="K242" s="29">
        <v>0</v>
      </c>
    </row>
    <row r="243" spans="1:11" ht="15.75" customHeight="1" x14ac:dyDescent="0.3">
      <c r="A243" s="29">
        <v>266</v>
      </c>
      <c r="B243" s="29">
        <v>1484</v>
      </c>
      <c r="C243" s="29" t="s">
        <v>534</v>
      </c>
      <c r="D243" s="29" t="s">
        <v>79</v>
      </c>
      <c r="E243" s="29" t="s">
        <v>80</v>
      </c>
      <c r="F243" s="29" t="s">
        <v>228</v>
      </c>
      <c r="G243" s="29" t="s">
        <v>107</v>
      </c>
      <c r="H243" s="29">
        <v>6062950</v>
      </c>
      <c r="I243" s="29">
        <v>18650850</v>
      </c>
      <c r="J243" s="29">
        <v>6062950</v>
      </c>
      <c r="K243" s="29">
        <v>0</v>
      </c>
    </row>
    <row r="244" spans="1:11" ht="15.75" customHeight="1" x14ac:dyDescent="0.3">
      <c r="A244" s="29">
        <v>267</v>
      </c>
      <c r="B244" s="29">
        <v>780</v>
      </c>
      <c r="C244" s="29" t="s">
        <v>535</v>
      </c>
      <c r="D244" s="29" t="s">
        <v>79</v>
      </c>
      <c r="E244" s="29" t="s">
        <v>101</v>
      </c>
      <c r="F244" s="29" t="s">
        <v>125</v>
      </c>
      <c r="G244" s="29" t="s">
        <v>90</v>
      </c>
      <c r="H244" s="29">
        <v>222740</v>
      </c>
      <c r="I244" s="29">
        <v>14851104</v>
      </c>
      <c r="J244" s="29">
        <v>222740</v>
      </c>
      <c r="K244" s="29">
        <v>0</v>
      </c>
    </row>
    <row r="245" spans="1:11" ht="17.25" customHeight="1" x14ac:dyDescent="0.3">
      <c r="A245" s="29">
        <v>268</v>
      </c>
      <c r="B245" s="29">
        <v>865</v>
      </c>
      <c r="C245" s="29" t="s">
        <v>536</v>
      </c>
      <c r="D245" s="29" t="s">
        <v>79</v>
      </c>
      <c r="E245" s="29" t="s">
        <v>101</v>
      </c>
      <c r="F245" s="29" t="s">
        <v>127</v>
      </c>
      <c r="G245" s="29" t="s">
        <v>128</v>
      </c>
      <c r="H245" s="29">
        <v>50602</v>
      </c>
      <c r="I245" s="29">
        <v>13178874.74</v>
      </c>
      <c r="J245" s="29">
        <v>50602</v>
      </c>
      <c r="K245" s="29">
        <v>0</v>
      </c>
    </row>
    <row r="246" spans="1:11" ht="15.75" customHeight="1" x14ac:dyDescent="0.3">
      <c r="A246" s="29">
        <v>269</v>
      </c>
      <c r="B246" s="29">
        <v>660</v>
      </c>
      <c r="C246" s="29" t="s">
        <v>538</v>
      </c>
      <c r="D246" s="29" t="s">
        <v>79</v>
      </c>
      <c r="E246" s="29" t="s">
        <v>101</v>
      </c>
      <c r="F246" s="29" t="s">
        <v>380</v>
      </c>
      <c r="G246" s="29" t="s">
        <v>90</v>
      </c>
      <c r="H246" s="29">
        <v>0</v>
      </c>
      <c r="I246" s="29">
        <v>15123000</v>
      </c>
      <c r="J246" s="29">
        <v>0</v>
      </c>
      <c r="K246" s="29">
        <v>0</v>
      </c>
    </row>
    <row r="247" spans="1:11" ht="15.75" customHeight="1" x14ac:dyDescent="0.3">
      <c r="A247" s="29">
        <v>270</v>
      </c>
      <c r="B247" s="29">
        <v>599</v>
      </c>
      <c r="C247" s="29" t="s">
        <v>539</v>
      </c>
      <c r="D247" s="29" t="s">
        <v>79</v>
      </c>
      <c r="E247" s="29" t="s">
        <v>80</v>
      </c>
      <c r="F247" s="29" t="s">
        <v>102</v>
      </c>
      <c r="G247" s="29" t="s">
        <v>128</v>
      </c>
      <c r="H247" s="29">
        <v>0</v>
      </c>
      <c r="I247" s="29">
        <v>9277075</v>
      </c>
      <c r="J247" s="29">
        <v>0</v>
      </c>
      <c r="K247" s="29">
        <v>0</v>
      </c>
    </row>
    <row r="248" spans="1:11" ht="16.5" customHeight="1" x14ac:dyDescent="0.3">
      <c r="A248" s="29">
        <v>271</v>
      </c>
      <c r="B248" s="29">
        <v>866</v>
      </c>
      <c r="C248" s="29" t="s">
        <v>540</v>
      </c>
      <c r="D248" s="29" t="s">
        <v>79</v>
      </c>
      <c r="E248" s="29" t="s">
        <v>80</v>
      </c>
      <c r="F248" s="29" t="s">
        <v>145</v>
      </c>
      <c r="G248" s="29" t="s">
        <v>128</v>
      </c>
      <c r="H248" s="29">
        <v>0</v>
      </c>
      <c r="I248" s="29">
        <v>22382355</v>
      </c>
      <c r="J248" s="29">
        <v>0</v>
      </c>
      <c r="K248" s="29">
        <v>0</v>
      </c>
    </row>
    <row r="249" spans="1:11" ht="15.75" customHeight="1" x14ac:dyDescent="0.3">
      <c r="A249" s="29">
        <v>272</v>
      </c>
      <c r="B249" s="29">
        <v>623</v>
      </c>
      <c r="C249" s="29" t="s">
        <v>541</v>
      </c>
      <c r="D249" s="29" t="s">
        <v>79</v>
      </c>
      <c r="E249" s="29" t="s">
        <v>101</v>
      </c>
      <c r="F249" s="29" t="s">
        <v>336</v>
      </c>
      <c r="G249" s="29" t="s">
        <v>90</v>
      </c>
      <c r="H249" s="29">
        <v>777470</v>
      </c>
      <c r="I249" s="29">
        <v>10360694.16</v>
      </c>
      <c r="J249" s="29">
        <v>777470</v>
      </c>
      <c r="K249" s="29">
        <v>0</v>
      </c>
    </row>
    <row r="250" spans="1:11" ht="16.5" customHeight="1" x14ac:dyDescent="0.3">
      <c r="A250" s="29">
        <v>273</v>
      </c>
      <c r="B250" s="29">
        <v>874</v>
      </c>
      <c r="C250" s="29" t="s">
        <v>542</v>
      </c>
      <c r="D250" s="29" t="s">
        <v>79</v>
      </c>
      <c r="E250" s="29" t="s">
        <v>101</v>
      </c>
      <c r="F250" s="29" t="s">
        <v>81</v>
      </c>
      <c r="G250" s="29" t="s">
        <v>128</v>
      </c>
      <c r="H250" s="29">
        <v>0</v>
      </c>
      <c r="I250" s="29">
        <v>6463435.1699999999</v>
      </c>
      <c r="J250" s="29">
        <v>0</v>
      </c>
      <c r="K250" s="29">
        <v>0</v>
      </c>
    </row>
    <row r="251" spans="1:11" ht="16.5" customHeight="1" x14ac:dyDescent="0.3">
      <c r="A251" s="29">
        <v>274</v>
      </c>
      <c r="B251" s="29">
        <v>749</v>
      </c>
      <c r="C251" s="29" t="s">
        <v>543</v>
      </c>
      <c r="D251" s="29" t="s">
        <v>79</v>
      </c>
      <c r="E251" s="29" t="s">
        <v>101</v>
      </c>
      <c r="F251" s="29" t="s">
        <v>89</v>
      </c>
      <c r="G251" s="29" t="s">
        <v>90</v>
      </c>
      <c r="H251" s="29">
        <v>13835447</v>
      </c>
      <c r="I251" s="29">
        <v>45213500</v>
      </c>
      <c r="J251" s="29">
        <v>13835447</v>
      </c>
      <c r="K251" s="29">
        <v>0</v>
      </c>
    </row>
    <row r="252" spans="1:11" ht="3" customHeight="1" x14ac:dyDescent="0.3"/>
    <row r="253" spans="1:11" ht="11.25" customHeight="1" x14ac:dyDescent="0.3">
      <c r="J253" s="18"/>
    </row>
  </sheetData>
  <autoFilter ref="A4:BV251" xr:uid="{87BA43F5-9409-431C-BF35-EB15F7872F08}"/>
  <mergeCells count="10">
    <mergeCell ref="A2:D2"/>
    <mergeCell ref="E2:J2"/>
    <mergeCell ref="H3:I3"/>
    <mergeCell ref="A3:A4"/>
    <mergeCell ref="B3:B4"/>
    <mergeCell ref="C3:C4"/>
    <mergeCell ref="D3:D4"/>
    <mergeCell ref="E3:E4"/>
    <mergeCell ref="F3:F4"/>
    <mergeCell ref="G3:G4"/>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8B840-DE18-4726-A854-129E6CC922E0}">
  <dimension ref="A1:BU315"/>
  <sheetViews>
    <sheetView showGridLines="0" workbookViewId="0">
      <selection activeCell="A11" sqref="A11"/>
    </sheetView>
  </sheetViews>
  <sheetFormatPr defaultColWidth="8.88671875" defaultRowHeight="14.4" x14ac:dyDescent="0.3"/>
  <cols>
    <col min="1" max="1" width="2.109375" style="19" customWidth="1"/>
    <col min="2" max="2" width="3.88671875" style="19" customWidth="1"/>
    <col min="3" max="3" width="15.5546875" style="19" customWidth="1"/>
    <col min="4" max="4" width="7.6640625" style="19" customWidth="1"/>
    <col min="5" max="5" width="6" style="19" customWidth="1"/>
    <col min="6" max="6" width="7.5546875" style="19" customWidth="1"/>
    <col min="7" max="7" width="8.5546875" style="19" customWidth="1"/>
    <col min="8" max="8" width="2.44140625" style="19" customWidth="1"/>
    <col min="9" max="9" width="3" style="19" customWidth="1"/>
    <col min="10" max="10" width="5.6640625" style="19" customWidth="1"/>
    <col min="11" max="11" width="6.44140625" style="19" customWidth="1"/>
    <col min="12" max="12" width="5.6640625" style="19" customWidth="1"/>
    <col min="13" max="13" width="6.44140625" style="19" customWidth="1"/>
    <col min="14" max="14" width="4" style="19" customWidth="1"/>
    <col min="15" max="15" width="3.109375" style="19" customWidth="1"/>
    <col min="16" max="16" width="6.88671875" style="19" customWidth="1"/>
    <col min="17" max="17" width="8" style="19" bestFit="1" customWidth="1"/>
    <col min="18" max="19" width="6.6640625" style="19" customWidth="1"/>
    <col min="20" max="20" width="6.88671875" style="19" customWidth="1"/>
    <col min="21" max="21" width="6.6640625" style="19" customWidth="1"/>
    <col min="22" max="22" width="8.109375" style="19" customWidth="1"/>
    <col min="23" max="24" width="6.5546875" style="19" customWidth="1"/>
    <col min="25" max="25" width="7" style="19" customWidth="1"/>
    <col min="26" max="26" width="8.33203125" style="19" customWidth="1"/>
    <col min="27" max="27" width="11.109375" style="19" customWidth="1"/>
    <col min="28" max="28" width="4.33203125" style="19" customWidth="1"/>
    <col min="29" max="29" width="3.5546875" style="19" customWidth="1"/>
    <col min="30" max="30" width="14.33203125" style="19" customWidth="1"/>
    <col min="31" max="31" width="6" style="19" customWidth="1"/>
    <col min="32" max="32" width="13" style="19" customWidth="1"/>
    <col min="33" max="33" width="8.44140625" style="19" customWidth="1"/>
    <col min="34" max="35" width="10.88671875" style="19" customWidth="1"/>
    <col min="36" max="36" width="10.6640625" style="19" customWidth="1"/>
    <col min="37" max="37" width="10.88671875" style="19" customWidth="1"/>
    <col min="38" max="38" width="8.6640625" style="19" customWidth="1"/>
    <col min="39" max="55" width="9.6640625" style="19" customWidth="1"/>
    <col min="56" max="56" width="15.109375" style="19" customWidth="1"/>
    <col min="57" max="59" width="9.6640625" style="19" customWidth="1"/>
    <col min="60" max="60" width="9.88671875" style="19" customWidth="1"/>
    <col min="61" max="67" width="9.6640625" style="19" customWidth="1"/>
    <col min="68" max="68" width="10.44140625" style="19" customWidth="1"/>
    <col min="70" max="70" width="12.33203125" bestFit="1" customWidth="1"/>
    <col min="71" max="71" width="13.109375" bestFit="1" customWidth="1"/>
    <col min="72" max="72" width="9.109375" customWidth="1"/>
    <col min="73" max="16384" width="8.88671875" style="19"/>
  </cols>
  <sheetData>
    <row r="1" spans="1:73" ht="3" customHeight="1" x14ac:dyDescent="0.3"/>
    <row r="2" spans="1:73" ht="28.5" customHeight="1" x14ac:dyDescent="0.3">
      <c r="A2" s="122"/>
      <c r="B2" s="122"/>
      <c r="C2" s="122"/>
      <c r="D2" s="122"/>
      <c r="E2" s="123" t="s">
        <v>0</v>
      </c>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row>
    <row r="3" spans="1:73" ht="11.25" customHeight="1" x14ac:dyDescent="0.3">
      <c r="A3" s="122"/>
      <c r="B3" s="122"/>
      <c r="C3" s="122"/>
      <c r="D3" s="122"/>
    </row>
    <row r="4" spans="1:73" ht="17.25" customHeight="1" x14ac:dyDescent="0.3">
      <c r="A4" s="122"/>
      <c r="B4" s="122"/>
      <c r="C4" s="122"/>
      <c r="D4" s="122"/>
      <c r="L4" s="124" t="s">
        <v>1</v>
      </c>
      <c r="M4" s="124"/>
      <c r="N4" s="124"/>
      <c r="O4" s="125" t="s">
        <v>2</v>
      </c>
      <c r="P4" s="125"/>
      <c r="Q4" s="125"/>
      <c r="R4" s="125"/>
      <c r="S4" s="125"/>
      <c r="T4" s="124" t="s">
        <v>3</v>
      </c>
      <c r="U4" s="124"/>
      <c r="V4" s="124"/>
      <c r="W4" s="125" t="s">
        <v>4</v>
      </c>
      <c r="X4" s="125"/>
      <c r="Y4" s="125"/>
    </row>
    <row r="5" spans="1:73" ht="17.25" customHeight="1" x14ac:dyDescent="0.3">
      <c r="A5" s="127" t="s">
        <v>546</v>
      </c>
      <c r="B5" s="127"/>
      <c r="C5" s="127"/>
      <c r="D5" s="127"/>
      <c r="T5" s="124" t="s">
        <v>5</v>
      </c>
      <c r="U5" s="124"/>
      <c r="V5" s="124"/>
      <c r="W5" s="125" t="s">
        <v>4</v>
      </c>
      <c r="X5" s="125"/>
      <c r="Y5" s="125"/>
    </row>
    <row r="6" spans="1:73" ht="3" customHeight="1" x14ac:dyDescent="0.3"/>
    <row r="7" spans="1:73" ht="17.25" customHeight="1" x14ac:dyDescent="0.3">
      <c r="A7" s="128" t="s">
        <v>6</v>
      </c>
      <c r="B7" s="126" t="s">
        <v>7</v>
      </c>
      <c r="C7" s="126" t="s">
        <v>8</v>
      </c>
      <c r="D7" s="126" t="s">
        <v>9</v>
      </c>
      <c r="E7" s="126" t="s">
        <v>10</v>
      </c>
      <c r="F7" s="129" t="s">
        <v>11</v>
      </c>
      <c r="G7" s="129" t="s">
        <v>12</v>
      </c>
      <c r="H7" s="126" t="s">
        <v>13</v>
      </c>
      <c r="I7" s="126" t="s">
        <v>14</v>
      </c>
      <c r="J7" s="126" t="s">
        <v>15</v>
      </c>
      <c r="K7" s="126" t="s">
        <v>16</v>
      </c>
      <c r="L7" s="126" t="s">
        <v>17</v>
      </c>
      <c r="M7" s="126" t="s">
        <v>18</v>
      </c>
      <c r="N7" s="129" t="s">
        <v>19</v>
      </c>
      <c r="O7" s="129" t="s">
        <v>20</v>
      </c>
      <c r="P7" s="130" t="s">
        <v>21</v>
      </c>
      <c r="Q7" s="130"/>
      <c r="R7" s="130"/>
      <c r="S7" s="130"/>
      <c r="T7" s="130"/>
      <c r="U7" s="130"/>
      <c r="V7" s="130"/>
      <c r="W7" s="130" t="s">
        <v>22</v>
      </c>
      <c r="X7" s="130"/>
      <c r="Y7" s="130"/>
      <c r="Z7" s="130"/>
      <c r="AA7" s="130"/>
      <c r="AB7" s="130" t="s">
        <v>23</v>
      </c>
      <c r="AC7" s="130"/>
      <c r="AD7" s="130"/>
      <c r="AE7" s="130"/>
      <c r="AF7" s="130"/>
      <c r="AG7" s="130"/>
      <c r="AH7" s="130"/>
      <c r="AI7" s="130"/>
      <c r="AJ7" s="130"/>
      <c r="AK7" s="130"/>
      <c r="AL7" s="130"/>
      <c r="AM7" s="130" t="s">
        <v>24</v>
      </c>
      <c r="AN7" s="130"/>
      <c r="AO7" s="130"/>
      <c r="AP7" s="130"/>
      <c r="AQ7" s="130"/>
      <c r="AR7" s="130"/>
      <c r="AS7" s="130" t="s">
        <v>25</v>
      </c>
      <c r="AT7" s="130"/>
      <c r="AU7" s="130"/>
      <c r="AV7" s="130"/>
      <c r="AW7" s="130" t="s">
        <v>26</v>
      </c>
      <c r="AX7" s="130"/>
      <c r="AY7" s="130"/>
      <c r="AZ7" s="130"/>
      <c r="BA7" s="130"/>
      <c r="BB7" s="130"/>
      <c r="BC7" s="130"/>
      <c r="BD7" s="130"/>
      <c r="BE7" s="130"/>
      <c r="BF7" s="130"/>
      <c r="BG7" s="130"/>
      <c r="BH7" s="130"/>
      <c r="BI7" s="130"/>
      <c r="BJ7" s="130"/>
      <c r="BK7" s="130" t="s">
        <v>27</v>
      </c>
      <c r="BL7" s="130"/>
      <c r="BM7" s="130"/>
      <c r="BN7" s="130"/>
      <c r="BO7" s="130"/>
      <c r="BP7" s="21" t="s">
        <v>24</v>
      </c>
    </row>
    <row r="8" spans="1:73" ht="70.5" customHeight="1" x14ac:dyDescent="0.3">
      <c r="A8" s="128"/>
      <c r="B8" s="126"/>
      <c r="C8" s="126"/>
      <c r="D8" s="126"/>
      <c r="E8" s="126"/>
      <c r="F8" s="129"/>
      <c r="G8" s="129"/>
      <c r="H8" s="126"/>
      <c r="I8" s="126"/>
      <c r="J8" s="126"/>
      <c r="K8" s="126"/>
      <c r="L8" s="126"/>
      <c r="M8" s="126"/>
      <c r="N8" s="129"/>
      <c r="O8" s="129"/>
      <c r="P8" s="22" t="s">
        <v>28</v>
      </c>
      <c r="Q8" s="22" t="s">
        <v>29</v>
      </c>
      <c r="R8" s="22" t="s">
        <v>30</v>
      </c>
      <c r="S8" s="22" t="s">
        <v>31</v>
      </c>
      <c r="T8" s="22" t="s">
        <v>32</v>
      </c>
      <c r="U8" s="22" t="s">
        <v>33</v>
      </c>
      <c r="V8" s="22" t="s">
        <v>34</v>
      </c>
      <c r="W8" s="20" t="s">
        <v>35</v>
      </c>
      <c r="X8" s="20" t="s">
        <v>36</v>
      </c>
      <c r="Y8" s="20" t="s">
        <v>37</v>
      </c>
      <c r="Z8" s="20" t="s">
        <v>38</v>
      </c>
      <c r="AA8" s="20" t="s">
        <v>39</v>
      </c>
      <c r="AB8" s="20" t="s">
        <v>40</v>
      </c>
      <c r="AC8" s="20" t="s">
        <v>41</v>
      </c>
      <c r="AD8" s="20" t="s">
        <v>42</v>
      </c>
      <c r="AE8" s="20" t="s">
        <v>43</v>
      </c>
      <c r="AF8" s="20" t="s">
        <v>44</v>
      </c>
      <c r="AG8" s="20" t="s">
        <v>45</v>
      </c>
      <c r="AH8" s="23" t="s">
        <v>46</v>
      </c>
      <c r="AI8" s="23" t="s">
        <v>47</v>
      </c>
      <c r="AJ8" s="23" t="s">
        <v>48</v>
      </c>
      <c r="AK8" s="23" t="s">
        <v>49</v>
      </c>
      <c r="AL8" s="23" t="s">
        <v>34</v>
      </c>
      <c r="AM8" s="20" t="s">
        <v>50</v>
      </c>
      <c r="AN8" s="20" t="s">
        <v>51</v>
      </c>
      <c r="AO8" s="24" t="s">
        <v>52</v>
      </c>
      <c r="AP8" s="20" t="s">
        <v>53</v>
      </c>
      <c r="AQ8" s="20" t="s">
        <v>54</v>
      </c>
      <c r="AR8" s="24" t="s">
        <v>55</v>
      </c>
      <c r="AS8" s="20" t="s">
        <v>41</v>
      </c>
      <c r="AT8" s="20" t="s">
        <v>42</v>
      </c>
      <c r="AU8" s="20" t="s">
        <v>56</v>
      </c>
      <c r="AV8" s="20" t="s">
        <v>57</v>
      </c>
      <c r="AW8" s="20" t="s">
        <v>58</v>
      </c>
      <c r="AX8" s="20" t="s">
        <v>59</v>
      </c>
      <c r="AY8" s="20" t="s">
        <v>60</v>
      </c>
      <c r="AZ8" s="20" t="s">
        <v>61</v>
      </c>
      <c r="BA8" s="20" t="s">
        <v>62</v>
      </c>
      <c r="BB8" s="20" t="s">
        <v>63</v>
      </c>
      <c r="BC8" s="20" t="s">
        <v>64</v>
      </c>
      <c r="BD8" s="20" t="s">
        <v>65</v>
      </c>
      <c r="BE8" s="25" t="s">
        <v>66</v>
      </c>
      <c r="BF8" s="20" t="s">
        <v>67</v>
      </c>
      <c r="BG8" s="20" t="s">
        <v>68</v>
      </c>
      <c r="BH8" s="20" t="s">
        <v>69</v>
      </c>
      <c r="BI8" s="20" t="s">
        <v>70</v>
      </c>
      <c r="BJ8" s="20" t="s">
        <v>71</v>
      </c>
      <c r="BK8" s="20" t="s">
        <v>66</v>
      </c>
      <c r="BL8" s="20" t="s">
        <v>72</v>
      </c>
      <c r="BM8" s="20" t="s">
        <v>73</v>
      </c>
      <c r="BN8" s="20" t="s">
        <v>74</v>
      </c>
      <c r="BO8" s="20" t="s">
        <v>75</v>
      </c>
      <c r="BP8" s="20" t="s">
        <v>76</v>
      </c>
      <c r="BT8" s="4"/>
      <c r="BU8" s="19" t="s">
        <v>77</v>
      </c>
    </row>
    <row r="9" spans="1:73" ht="16.5" customHeight="1" x14ac:dyDescent="0.3">
      <c r="A9" s="5">
        <v>1</v>
      </c>
      <c r="B9" s="6">
        <v>872</v>
      </c>
      <c r="C9" s="7" t="s">
        <v>78</v>
      </c>
      <c r="D9" s="6" t="s">
        <v>79</v>
      </c>
      <c r="E9" s="6" t="s">
        <v>80</v>
      </c>
      <c r="F9" s="7" t="s">
        <v>81</v>
      </c>
      <c r="G9" s="7" t="s">
        <v>82</v>
      </c>
      <c r="H9" s="6" t="s">
        <v>83</v>
      </c>
      <c r="I9" s="6" t="s">
        <v>83</v>
      </c>
      <c r="J9" s="6" t="s">
        <v>24</v>
      </c>
      <c r="K9" s="6" t="s">
        <v>24</v>
      </c>
      <c r="L9" s="6" t="s">
        <v>24</v>
      </c>
      <c r="M9" s="8" t="s">
        <v>4</v>
      </c>
      <c r="N9" s="8" t="s">
        <v>4</v>
      </c>
      <c r="O9" s="8" t="s">
        <v>4</v>
      </c>
      <c r="P9" s="26">
        <f>SUBTOTAL(9,R9:V9)</f>
        <v>78327.16</v>
      </c>
      <c r="Q9" s="26">
        <f>P9+BP9</f>
        <v>7267706.1600000001</v>
      </c>
      <c r="R9" s="26">
        <f>AM9+BE9</f>
        <v>0</v>
      </c>
      <c r="S9" s="26">
        <f t="shared" ref="S9:V24" si="0">AN9+BF9</f>
        <v>78327.16</v>
      </c>
      <c r="T9" s="26">
        <f t="shared" si="0"/>
        <v>0</v>
      </c>
      <c r="U9" s="26">
        <f t="shared" si="0"/>
        <v>0</v>
      </c>
      <c r="V9" s="26">
        <f t="shared" si="0"/>
        <v>0</v>
      </c>
      <c r="W9" s="9">
        <v>78327.16</v>
      </c>
      <c r="X9" s="9">
        <v>78327.16</v>
      </c>
      <c r="Y9" s="9">
        <v>0</v>
      </c>
      <c r="Z9" s="9">
        <v>0</v>
      </c>
      <c r="AA9" s="9">
        <v>0</v>
      </c>
      <c r="AB9" s="10">
        <v>1</v>
      </c>
      <c r="AC9" s="10" t="s">
        <v>4</v>
      </c>
      <c r="AD9" s="10" t="s">
        <v>84</v>
      </c>
      <c r="AE9" s="10" t="s">
        <v>4</v>
      </c>
      <c r="AF9" s="10" t="s">
        <v>244</v>
      </c>
      <c r="AG9" s="10" t="s">
        <v>547</v>
      </c>
      <c r="AH9" s="11" t="s">
        <v>24</v>
      </c>
      <c r="AI9" s="11" t="s">
        <v>87</v>
      </c>
      <c r="AJ9" s="12" t="s">
        <v>24</v>
      </c>
      <c r="AK9" s="11" t="s">
        <v>24</v>
      </c>
      <c r="AL9" s="11" t="s">
        <v>24</v>
      </c>
      <c r="AM9" s="9">
        <v>0</v>
      </c>
      <c r="AN9" s="9">
        <v>78327.16</v>
      </c>
      <c r="AO9" s="9">
        <v>0</v>
      </c>
      <c r="AP9" s="9">
        <v>0</v>
      </c>
      <c r="AQ9" s="9">
        <v>0</v>
      </c>
      <c r="AR9" s="11" t="s">
        <v>24</v>
      </c>
      <c r="AS9" s="10" t="s">
        <v>24</v>
      </c>
      <c r="AT9" s="10" t="s">
        <v>24</v>
      </c>
      <c r="AU9" s="10" t="s">
        <v>24</v>
      </c>
      <c r="AV9" s="10" t="s">
        <v>24</v>
      </c>
      <c r="AW9" s="10" t="s">
        <v>24</v>
      </c>
      <c r="AX9" s="10" t="s">
        <v>24</v>
      </c>
      <c r="AY9" s="10" t="s">
        <v>24</v>
      </c>
      <c r="AZ9" s="10" t="s">
        <v>24</v>
      </c>
      <c r="BA9" s="10" t="s">
        <v>24</v>
      </c>
      <c r="BB9" s="10" t="s">
        <v>24</v>
      </c>
      <c r="BC9" s="10" t="s">
        <v>24</v>
      </c>
      <c r="BD9" s="9">
        <v>0</v>
      </c>
      <c r="BE9" s="9">
        <v>0</v>
      </c>
      <c r="BF9" s="9">
        <v>0</v>
      </c>
      <c r="BG9" s="9">
        <v>0</v>
      </c>
      <c r="BH9" s="9">
        <v>0</v>
      </c>
      <c r="BI9" s="9">
        <v>0</v>
      </c>
      <c r="BJ9" s="11" t="s">
        <v>24</v>
      </c>
      <c r="BK9" s="10" t="s">
        <v>24</v>
      </c>
      <c r="BL9" s="10" t="s">
        <v>24</v>
      </c>
      <c r="BM9" s="10" t="s">
        <v>24</v>
      </c>
      <c r="BN9" s="10" t="s">
        <v>24</v>
      </c>
      <c r="BO9" s="13" t="s">
        <v>24</v>
      </c>
      <c r="BP9" s="14">
        <v>7189379</v>
      </c>
      <c r="BQ9">
        <f t="shared" ref="BQ9:BQ72" si="1">VLOOKUP(B9,BT:BT,1,FALSE)</f>
        <v>872</v>
      </c>
      <c r="BR9" s="15">
        <f t="shared" ref="BR9:BR72" si="2">SUM(R9:V9)</f>
        <v>78327.16</v>
      </c>
      <c r="BS9" s="15">
        <f t="shared" ref="BS9:BS72" si="3">BR9-P9</f>
        <v>0</v>
      </c>
      <c r="BT9" s="16">
        <v>566</v>
      </c>
      <c r="BU9" s="19" t="e">
        <f>VLOOKUP(B9,'[26]Intermediate Cities'!A:A,1,FALSE)</f>
        <v>#N/A</v>
      </c>
    </row>
    <row r="10" spans="1:73" ht="22.5" customHeight="1" x14ac:dyDescent="0.3">
      <c r="A10" s="5">
        <v>2</v>
      </c>
      <c r="B10" s="6">
        <v>684</v>
      </c>
      <c r="C10" s="7" t="s">
        <v>88</v>
      </c>
      <c r="D10" s="6" t="s">
        <v>79</v>
      </c>
      <c r="E10" s="6" t="s">
        <v>80</v>
      </c>
      <c r="F10" s="7" t="s">
        <v>89</v>
      </c>
      <c r="G10" s="7" t="s">
        <v>90</v>
      </c>
      <c r="H10" s="6" t="s">
        <v>91</v>
      </c>
      <c r="I10" s="6" t="s">
        <v>91</v>
      </c>
      <c r="J10" s="6" t="s">
        <v>24</v>
      </c>
      <c r="K10" s="6" t="s">
        <v>24</v>
      </c>
      <c r="L10" s="6" t="s">
        <v>24</v>
      </c>
      <c r="M10" s="8" t="s">
        <v>4</v>
      </c>
      <c r="N10" s="8" t="s">
        <v>4</v>
      </c>
      <c r="O10" s="8" t="s">
        <v>4</v>
      </c>
      <c r="P10" s="26">
        <f t="shared" ref="P10:P73" si="4">SUBTOTAL(9,R10:V10)</f>
        <v>7987526</v>
      </c>
      <c r="Q10" s="26">
        <f t="shared" ref="Q10:Q73" si="5">P10+BP10</f>
        <v>26944275</v>
      </c>
      <c r="R10" s="26">
        <f t="shared" ref="R10:V72" si="6">AM10+BE10</f>
        <v>1784532</v>
      </c>
      <c r="S10" s="26">
        <f t="shared" si="0"/>
        <v>1246900</v>
      </c>
      <c r="T10" s="26">
        <f t="shared" si="0"/>
        <v>1500000</v>
      </c>
      <c r="U10" s="26">
        <f t="shared" si="0"/>
        <v>3456094</v>
      </c>
      <c r="V10" s="26">
        <f t="shared" si="0"/>
        <v>0</v>
      </c>
      <c r="W10" s="9">
        <v>6487526</v>
      </c>
      <c r="X10" s="9">
        <v>6487526</v>
      </c>
      <c r="Y10" s="9">
        <v>0</v>
      </c>
      <c r="Z10" s="9">
        <v>0</v>
      </c>
      <c r="AA10" s="9">
        <v>0</v>
      </c>
      <c r="AB10" s="10">
        <v>4</v>
      </c>
      <c r="AC10" s="10" t="s">
        <v>4</v>
      </c>
      <c r="AD10" s="10" t="s">
        <v>84</v>
      </c>
      <c r="AE10" s="10" t="s">
        <v>4</v>
      </c>
      <c r="AF10" s="10" t="s">
        <v>173</v>
      </c>
      <c r="AG10" s="10" t="s">
        <v>24</v>
      </c>
      <c r="AH10" s="11" t="s">
        <v>548</v>
      </c>
      <c r="AI10" s="11" t="s">
        <v>549</v>
      </c>
      <c r="AJ10" s="12" t="s">
        <v>24</v>
      </c>
      <c r="AK10" s="11" t="s">
        <v>95</v>
      </c>
      <c r="AL10" s="11" t="s">
        <v>24</v>
      </c>
      <c r="AM10" s="9">
        <v>1784532</v>
      </c>
      <c r="AN10" s="9">
        <v>1246900</v>
      </c>
      <c r="AO10" s="9">
        <v>0</v>
      </c>
      <c r="AP10" s="9">
        <v>3456094</v>
      </c>
      <c r="AQ10" s="9">
        <v>0</v>
      </c>
      <c r="AR10" s="11" t="s">
        <v>24</v>
      </c>
      <c r="AS10" s="10" t="s">
        <v>24</v>
      </c>
      <c r="AT10" s="10" t="s">
        <v>24</v>
      </c>
      <c r="AU10" s="10" t="s">
        <v>24</v>
      </c>
      <c r="AV10" s="10" t="s">
        <v>24</v>
      </c>
      <c r="AW10" s="10" t="s">
        <v>96</v>
      </c>
      <c r="AX10" s="10">
        <v>1</v>
      </c>
      <c r="AY10" s="10" t="s">
        <v>97</v>
      </c>
      <c r="AZ10" s="10" t="s">
        <v>84</v>
      </c>
      <c r="BA10" s="10" t="s">
        <v>97</v>
      </c>
      <c r="BB10" s="10" t="s">
        <v>24</v>
      </c>
      <c r="BC10" s="10" t="s">
        <v>24</v>
      </c>
      <c r="BD10" s="9">
        <v>1500000</v>
      </c>
      <c r="BE10" s="9">
        <v>0</v>
      </c>
      <c r="BF10" s="9">
        <v>0</v>
      </c>
      <c r="BG10" s="9">
        <v>1500000</v>
      </c>
      <c r="BH10" s="9">
        <v>0</v>
      </c>
      <c r="BI10" s="9">
        <v>0</v>
      </c>
      <c r="BJ10" s="11" t="s">
        <v>24</v>
      </c>
      <c r="BK10" s="10" t="s">
        <v>24</v>
      </c>
      <c r="BL10" s="10" t="s">
        <v>24</v>
      </c>
      <c r="BM10" s="10" t="s">
        <v>550</v>
      </c>
      <c r="BN10" s="10" t="s">
        <v>24</v>
      </c>
      <c r="BO10" s="13" t="s">
        <v>24</v>
      </c>
      <c r="BP10" s="14">
        <v>18956749</v>
      </c>
      <c r="BQ10">
        <f t="shared" si="1"/>
        <v>684</v>
      </c>
      <c r="BR10" s="15">
        <f t="shared" si="2"/>
        <v>7987526</v>
      </c>
      <c r="BS10" s="15">
        <f t="shared" si="3"/>
        <v>0</v>
      </c>
      <c r="BT10" s="16">
        <v>567</v>
      </c>
      <c r="BU10" s="19" t="e">
        <f>VLOOKUP(B10,'[26]Intermediate Cities'!A:A,1,FALSE)</f>
        <v>#N/A</v>
      </c>
    </row>
    <row r="11" spans="1:73" ht="25.5" customHeight="1" x14ac:dyDescent="0.3">
      <c r="A11" s="5">
        <v>3</v>
      </c>
      <c r="B11" s="6">
        <v>1486</v>
      </c>
      <c r="C11" s="7" t="s">
        <v>98</v>
      </c>
      <c r="D11" s="6" t="s">
        <v>79</v>
      </c>
      <c r="E11" s="27" t="s">
        <v>551</v>
      </c>
      <c r="F11" s="7" t="s">
        <v>99</v>
      </c>
      <c r="G11" s="7" t="s">
        <v>90</v>
      </c>
      <c r="H11" s="6" t="s">
        <v>91</v>
      </c>
      <c r="I11" s="6" t="s">
        <v>91</v>
      </c>
      <c r="J11" s="6" t="s">
        <v>24</v>
      </c>
      <c r="K11" s="6" t="s">
        <v>24</v>
      </c>
      <c r="L11" s="6" t="s">
        <v>24</v>
      </c>
      <c r="M11" s="8" t="s">
        <v>97</v>
      </c>
      <c r="N11" s="8" t="s">
        <v>24</v>
      </c>
      <c r="O11" s="8" t="s">
        <v>24</v>
      </c>
      <c r="P11" s="26">
        <f t="shared" si="4"/>
        <v>3684960</v>
      </c>
      <c r="Q11" s="26">
        <f t="shared" si="5"/>
        <v>29563073.890000001</v>
      </c>
      <c r="R11" s="26">
        <f t="shared" si="6"/>
        <v>0</v>
      </c>
      <c r="S11" s="26">
        <f t="shared" si="0"/>
        <v>0</v>
      </c>
      <c r="T11" s="26">
        <f t="shared" si="0"/>
        <v>0</v>
      </c>
      <c r="U11" s="26">
        <f t="shared" si="0"/>
        <v>0</v>
      </c>
      <c r="V11" s="26">
        <f t="shared" si="0"/>
        <v>3684960</v>
      </c>
      <c r="W11" s="9">
        <v>0</v>
      </c>
      <c r="X11" s="9">
        <v>0</v>
      </c>
      <c r="Y11" s="9">
        <v>0</v>
      </c>
      <c r="Z11" s="9">
        <v>0</v>
      </c>
      <c r="AA11" s="9">
        <v>0</v>
      </c>
      <c r="AB11" s="10">
        <v>0</v>
      </c>
      <c r="AC11" s="17" t="str">
        <f>AY11</f>
        <v>No</v>
      </c>
      <c r="AD11" s="17" t="str">
        <f t="shared" ref="AD11:AF11" si="7">AZ11</f>
        <v>Vacancies</v>
      </c>
      <c r="AE11" s="17" t="str">
        <f t="shared" si="7"/>
        <v>No</v>
      </c>
      <c r="AF11" s="17" t="str">
        <f t="shared" si="7"/>
        <v/>
      </c>
      <c r="AG11" s="10" t="s">
        <v>24</v>
      </c>
      <c r="AH11" s="11" t="s">
        <v>24</v>
      </c>
      <c r="AI11" s="11" t="s">
        <v>24</v>
      </c>
      <c r="AJ11" s="12" t="s">
        <v>24</v>
      </c>
      <c r="AK11" s="11" t="s">
        <v>24</v>
      </c>
      <c r="AL11" s="11" t="s">
        <v>24</v>
      </c>
      <c r="AM11" s="9">
        <v>0</v>
      </c>
      <c r="AN11" s="9">
        <v>0</v>
      </c>
      <c r="AO11" s="9">
        <v>0</v>
      </c>
      <c r="AP11" s="9">
        <v>0</v>
      </c>
      <c r="AQ11" s="9">
        <v>0</v>
      </c>
      <c r="AR11" s="11" t="s">
        <v>24</v>
      </c>
      <c r="AS11" s="10" t="s">
        <v>24</v>
      </c>
      <c r="AT11" s="10" t="s">
        <v>24</v>
      </c>
      <c r="AU11" s="10" t="s">
        <v>24</v>
      </c>
      <c r="AV11" s="10" t="s">
        <v>24</v>
      </c>
      <c r="AW11" s="10" t="s">
        <v>96</v>
      </c>
      <c r="AX11" s="10">
        <v>1</v>
      </c>
      <c r="AY11" s="10" t="s">
        <v>97</v>
      </c>
      <c r="AZ11" s="10" t="s">
        <v>113</v>
      </c>
      <c r="BA11" s="10" t="s">
        <v>97</v>
      </c>
      <c r="BB11" s="10" t="s">
        <v>24</v>
      </c>
      <c r="BC11" s="10" t="s">
        <v>24</v>
      </c>
      <c r="BD11" s="9">
        <v>3684960</v>
      </c>
      <c r="BE11" s="9">
        <v>0</v>
      </c>
      <c r="BF11" s="9">
        <v>0</v>
      </c>
      <c r="BG11" s="9">
        <v>0</v>
      </c>
      <c r="BH11" s="9">
        <v>0</v>
      </c>
      <c r="BI11" s="9">
        <v>3684960</v>
      </c>
      <c r="BJ11" s="11" t="s">
        <v>552</v>
      </c>
      <c r="BK11" s="10" t="s">
        <v>24</v>
      </c>
      <c r="BL11" s="10" t="s">
        <v>24</v>
      </c>
      <c r="BM11" s="10" t="s">
        <v>24</v>
      </c>
      <c r="BN11" s="10" t="s">
        <v>24</v>
      </c>
      <c r="BO11" s="13" t="s">
        <v>553</v>
      </c>
      <c r="BP11" s="14">
        <v>25878113.890000001</v>
      </c>
      <c r="BQ11">
        <f t="shared" si="1"/>
        <v>1486</v>
      </c>
      <c r="BR11" s="15">
        <f t="shared" si="2"/>
        <v>3684960</v>
      </c>
      <c r="BS11" s="15">
        <f t="shared" si="3"/>
        <v>0</v>
      </c>
      <c r="BT11" s="16">
        <v>568</v>
      </c>
      <c r="BU11" s="19">
        <f>VLOOKUP(B11,'[26]Intermediate Cities'!A:A,1,FALSE)</f>
        <v>1486</v>
      </c>
    </row>
    <row r="12" spans="1:73" ht="16.5" customHeight="1" x14ac:dyDescent="0.3">
      <c r="A12" s="5">
        <v>4</v>
      </c>
      <c r="B12" s="6">
        <v>566</v>
      </c>
      <c r="C12" s="7" t="s">
        <v>100</v>
      </c>
      <c r="D12" s="6" t="s">
        <v>79</v>
      </c>
      <c r="E12" s="6" t="s">
        <v>101</v>
      </c>
      <c r="F12" s="7" t="s">
        <v>102</v>
      </c>
      <c r="G12" s="7" t="s">
        <v>90</v>
      </c>
      <c r="H12" s="6" t="s">
        <v>103</v>
      </c>
      <c r="I12" s="6" t="s">
        <v>103</v>
      </c>
      <c r="J12" s="6" t="s">
        <v>24</v>
      </c>
      <c r="K12" s="6" t="s">
        <v>24</v>
      </c>
      <c r="L12" s="6" t="s">
        <v>24</v>
      </c>
      <c r="M12" s="8" t="s">
        <v>4</v>
      </c>
      <c r="N12" s="8" t="s">
        <v>4</v>
      </c>
      <c r="O12" s="8" t="s">
        <v>97</v>
      </c>
      <c r="P12" s="26">
        <f t="shared" si="4"/>
        <v>9986122</v>
      </c>
      <c r="Q12" s="26">
        <f t="shared" si="5"/>
        <v>54779256</v>
      </c>
      <c r="R12" s="26">
        <f t="shared" si="6"/>
        <v>4493693</v>
      </c>
      <c r="S12" s="26">
        <f t="shared" si="0"/>
        <v>1961671</v>
      </c>
      <c r="T12" s="26">
        <f t="shared" si="0"/>
        <v>3530758</v>
      </c>
      <c r="U12" s="26">
        <f t="shared" si="0"/>
        <v>0</v>
      </c>
      <c r="V12" s="26">
        <f t="shared" si="0"/>
        <v>0</v>
      </c>
      <c r="W12" s="9">
        <v>9986122</v>
      </c>
      <c r="X12" s="9">
        <v>9986122</v>
      </c>
      <c r="Y12" s="9">
        <v>0</v>
      </c>
      <c r="Z12" s="9">
        <v>0</v>
      </c>
      <c r="AA12" s="9">
        <v>0</v>
      </c>
      <c r="AB12" s="10">
        <v>2</v>
      </c>
      <c r="AC12" s="10" t="s">
        <v>4</v>
      </c>
      <c r="AD12" s="10" t="s">
        <v>84</v>
      </c>
      <c r="AE12" s="10" t="s">
        <v>97</v>
      </c>
      <c r="AF12" s="10" t="s">
        <v>24</v>
      </c>
      <c r="AG12" s="10" t="s">
        <v>24</v>
      </c>
      <c r="AH12" s="11" t="s">
        <v>554</v>
      </c>
      <c r="AI12" s="11" t="s">
        <v>104</v>
      </c>
      <c r="AJ12" s="12" t="s">
        <v>554</v>
      </c>
      <c r="AK12" s="11" t="s">
        <v>24</v>
      </c>
      <c r="AL12" s="11" t="s">
        <v>24</v>
      </c>
      <c r="AM12" s="9">
        <v>4493693</v>
      </c>
      <c r="AN12" s="9">
        <v>1961671</v>
      </c>
      <c r="AO12" s="9">
        <v>3530758</v>
      </c>
      <c r="AP12" s="9">
        <v>0</v>
      </c>
      <c r="AQ12" s="9">
        <v>0</v>
      </c>
      <c r="AR12" s="11" t="s">
        <v>24</v>
      </c>
      <c r="AS12" s="10" t="s">
        <v>24</v>
      </c>
      <c r="AT12" s="10" t="s">
        <v>24</v>
      </c>
      <c r="AU12" s="10" t="s">
        <v>24</v>
      </c>
      <c r="AV12" s="10" t="s">
        <v>24</v>
      </c>
      <c r="AW12" s="10" t="s">
        <v>24</v>
      </c>
      <c r="AX12" s="10" t="s">
        <v>24</v>
      </c>
      <c r="AY12" s="10" t="s">
        <v>24</v>
      </c>
      <c r="AZ12" s="10" t="s">
        <v>24</v>
      </c>
      <c r="BA12" s="10" t="s">
        <v>24</v>
      </c>
      <c r="BB12" s="10" t="s">
        <v>24</v>
      </c>
      <c r="BC12" s="10" t="s">
        <v>24</v>
      </c>
      <c r="BD12" s="9">
        <v>0</v>
      </c>
      <c r="BE12" s="9">
        <v>0</v>
      </c>
      <c r="BF12" s="9">
        <v>0</v>
      </c>
      <c r="BG12" s="9">
        <v>0</v>
      </c>
      <c r="BH12" s="9">
        <v>0</v>
      </c>
      <c r="BI12" s="9">
        <v>0</v>
      </c>
      <c r="BJ12" s="11" t="s">
        <v>24</v>
      </c>
      <c r="BK12" s="10" t="s">
        <v>24</v>
      </c>
      <c r="BL12" s="10" t="s">
        <v>24</v>
      </c>
      <c r="BM12" s="10" t="s">
        <v>24</v>
      </c>
      <c r="BN12" s="10" t="s">
        <v>24</v>
      </c>
      <c r="BO12" s="13" t="s">
        <v>24</v>
      </c>
      <c r="BP12" s="14">
        <v>44793134</v>
      </c>
      <c r="BQ12">
        <f t="shared" si="1"/>
        <v>566</v>
      </c>
      <c r="BR12" s="15">
        <f t="shared" si="2"/>
        <v>9986122</v>
      </c>
      <c r="BS12" s="15">
        <f t="shared" si="3"/>
        <v>0</v>
      </c>
      <c r="BT12" s="16">
        <v>571</v>
      </c>
      <c r="BU12" s="19" t="e">
        <f>VLOOKUP(B12,'[26]Intermediate Cities'!A:A,1,FALSE)</f>
        <v>#N/A</v>
      </c>
    </row>
    <row r="13" spans="1:73" ht="19.5" customHeight="1" x14ac:dyDescent="0.3">
      <c r="A13" s="5">
        <v>5</v>
      </c>
      <c r="B13" s="6">
        <v>567</v>
      </c>
      <c r="C13" s="7" t="s">
        <v>105</v>
      </c>
      <c r="D13" s="6" t="s">
        <v>79</v>
      </c>
      <c r="E13" s="6" t="s">
        <v>80</v>
      </c>
      <c r="F13" s="7" t="s">
        <v>106</v>
      </c>
      <c r="G13" s="7" t="s">
        <v>90</v>
      </c>
      <c r="H13" s="6" t="s">
        <v>103</v>
      </c>
      <c r="I13" s="6" t="s">
        <v>103</v>
      </c>
      <c r="J13" s="6" t="s">
        <v>24</v>
      </c>
      <c r="K13" s="6" t="s">
        <v>24</v>
      </c>
      <c r="L13" s="6" t="s">
        <v>24</v>
      </c>
      <c r="M13" s="8" t="s">
        <v>4</v>
      </c>
      <c r="N13" s="8" t="s">
        <v>4</v>
      </c>
      <c r="O13" s="8" t="s">
        <v>4</v>
      </c>
      <c r="P13" s="26">
        <f t="shared" si="4"/>
        <v>792739</v>
      </c>
      <c r="Q13" s="26">
        <f t="shared" si="5"/>
        <v>19927421</v>
      </c>
      <c r="R13" s="26">
        <f t="shared" si="6"/>
        <v>0</v>
      </c>
      <c r="S13" s="26">
        <f t="shared" si="0"/>
        <v>792739</v>
      </c>
      <c r="T13" s="26">
        <f t="shared" si="0"/>
        <v>0</v>
      </c>
      <c r="U13" s="26">
        <f t="shared" si="0"/>
        <v>0</v>
      </c>
      <c r="V13" s="26">
        <f t="shared" si="0"/>
        <v>0</v>
      </c>
      <c r="W13" s="9">
        <v>792739</v>
      </c>
      <c r="X13" s="9">
        <v>792739</v>
      </c>
      <c r="Y13" s="9">
        <v>0</v>
      </c>
      <c r="Z13" s="9">
        <v>0</v>
      </c>
      <c r="AA13" s="9">
        <v>0</v>
      </c>
      <c r="AB13" s="10">
        <v>1</v>
      </c>
      <c r="AC13" s="10" t="s">
        <v>4</v>
      </c>
      <c r="AD13" s="10" t="s">
        <v>92</v>
      </c>
      <c r="AE13" s="10" t="s">
        <v>4</v>
      </c>
      <c r="AF13" s="10" t="s">
        <v>244</v>
      </c>
      <c r="AG13" s="10" t="s">
        <v>555</v>
      </c>
      <c r="AH13" s="11" t="s">
        <v>24</v>
      </c>
      <c r="AI13" s="11" t="s">
        <v>135</v>
      </c>
      <c r="AJ13" s="12" t="s">
        <v>24</v>
      </c>
      <c r="AK13" s="11" t="s">
        <v>24</v>
      </c>
      <c r="AL13" s="11" t="s">
        <v>24</v>
      </c>
      <c r="AM13" s="9">
        <v>0</v>
      </c>
      <c r="AN13" s="9">
        <v>792739</v>
      </c>
      <c r="AO13" s="9">
        <v>0</v>
      </c>
      <c r="AP13" s="9">
        <v>0</v>
      </c>
      <c r="AQ13" s="9">
        <v>0</v>
      </c>
      <c r="AR13" s="11" t="s">
        <v>24</v>
      </c>
      <c r="AS13" s="10" t="s">
        <v>24</v>
      </c>
      <c r="AT13" s="10" t="s">
        <v>24</v>
      </c>
      <c r="AU13" s="10" t="s">
        <v>24</v>
      </c>
      <c r="AV13" s="10" t="s">
        <v>24</v>
      </c>
      <c r="AW13" s="10" t="s">
        <v>24</v>
      </c>
      <c r="AX13" s="10" t="s">
        <v>24</v>
      </c>
      <c r="AY13" s="10" t="s">
        <v>24</v>
      </c>
      <c r="AZ13" s="10" t="s">
        <v>24</v>
      </c>
      <c r="BA13" s="10" t="s">
        <v>24</v>
      </c>
      <c r="BB13" s="10" t="s">
        <v>24</v>
      </c>
      <c r="BC13" s="10" t="s">
        <v>24</v>
      </c>
      <c r="BD13" s="9">
        <v>0</v>
      </c>
      <c r="BE13" s="9">
        <v>0</v>
      </c>
      <c r="BF13" s="9">
        <v>0</v>
      </c>
      <c r="BG13" s="9">
        <v>0</v>
      </c>
      <c r="BH13" s="9">
        <v>0</v>
      </c>
      <c r="BI13" s="9">
        <v>0</v>
      </c>
      <c r="BJ13" s="11" t="s">
        <v>24</v>
      </c>
      <c r="BK13" s="10" t="s">
        <v>24</v>
      </c>
      <c r="BL13" s="10" t="s">
        <v>24</v>
      </c>
      <c r="BM13" s="10" t="s">
        <v>24</v>
      </c>
      <c r="BN13" s="10" t="s">
        <v>24</v>
      </c>
      <c r="BO13" s="13" t="s">
        <v>24</v>
      </c>
      <c r="BP13" s="14">
        <v>19134682</v>
      </c>
      <c r="BQ13">
        <f t="shared" si="1"/>
        <v>567</v>
      </c>
      <c r="BR13" s="15">
        <f t="shared" si="2"/>
        <v>792739</v>
      </c>
      <c r="BS13" s="15">
        <f t="shared" si="3"/>
        <v>0</v>
      </c>
      <c r="BT13" s="16">
        <v>573</v>
      </c>
      <c r="BU13" s="19" t="e">
        <f>VLOOKUP(B13,'[26]Intermediate Cities'!A:A,1,FALSE)</f>
        <v>#N/A</v>
      </c>
    </row>
    <row r="14" spans="1:73" ht="28.5" customHeight="1" x14ac:dyDescent="0.3">
      <c r="A14" s="5">
        <v>6</v>
      </c>
      <c r="B14" s="6">
        <v>685</v>
      </c>
      <c r="C14" s="7" t="s">
        <v>109</v>
      </c>
      <c r="D14" s="6" t="s">
        <v>79</v>
      </c>
      <c r="E14" s="6" t="s">
        <v>101</v>
      </c>
      <c r="F14" s="7" t="s">
        <v>110</v>
      </c>
      <c r="G14" s="7" t="s">
        <v>107</v>
      </c>
      <c r="H14" s="6" t="s">
        <v>91</v>
      </c>
      <c r="I14" s="6" t="s">
        <v>91</v>
      </c>
      <c r="J14" s="6" t="s">
        <v>24</v>
      </c>
      <c r="K14" s="6" t="s">
        <v>24</v>
      </c>
      <c r="L14" s="6" t="s">
        <v>24</v>
      </c>
      <c r="M14" s="8" t="s">
        <v>4</v>
      </c>
      <c r="N14" s="8" t="s">
        <v>4</v>
      </c>
      <c r="O14" s="8" t="s">
        <v>4</v>
      </c>
      <c r="P14" s="26">
        <f t="shared" si="4"/>
        <v>11137991</v>
      </c>
      <c r="Q14" s="26">
        <f t="shared" si="5"/>
        <v>21457943</v>
      </c>
      <c r="R14" s="26">
        <f t="shared" si="6"/>
        <v>99360</v>
      </c>
      <c r="S14" s="26">
        <f t="shared" si="0"/>
        <v>689750</v>
      </c>
      <c r="T14" s="26">
        <f t="shared" si="0"/>
        <v>0</v>
      </c>
      <c r="U14" s="26">
        <f t="shared" si="0"/>
        <v>9374153</v>
      </c>
      <c r="V14" s="26">
        <f t="shared" si="0"/>
        <v>974728</v>
      </c>
      <c r="W14" s="9">
        <v>11137991</v>
      </c>
      <c r="X14" s="9">
        <v>11137991</v>
      </c>
      <c r="Y14" s="9">
        <v>0</v>
      </c>
      <c r="Z14" s="9">
        <v>0</v>
      </c>
      <c r="AA14" s="9">
        <v>0</v>
      </c>
      <c r="AB14" s="10">
        <v>4</v>
      </c>
      <c r="AC14" s="10" t="s">
        <v>4</v>
      </c>
      <c r="AD14" s="10" t="s">
        <v>84</v>
      </c>
      <c r="AE14" s="10" t="s">
        <v>4</v>
      </c>
      <c r="AF14" s="10" t="s">
        <v>307</v>
      </c>
      <c r="AG14" s="10" t="s">
        <v>24</v>
      </c>
      <c r="AH14" s="11" t="s">
        <v>556</v>
      </c>
      <c r="AI14" s="11" t="s">
        <v>557</v>
      </c>
      <c r="AJ14" s="12" t="s">
        <v>24</v>
      </c>
      <c r="AK14" s="11" t="s">
        <v>254</v>
      </c>
      <c r="AL14" s="11" t="s">
        <v>558</v>
      </c>
      <c r="AM14" s="9">
        <v>99360</v>
      </c>
      <c r="AN14" s="9">
        <v>689750</v>
      </c>
      <c r="AO14" s="9">
        <v>0</v>
      </c>
      <c r="AP14" s="9">
        <v>9374153</v>
      </c>
      <c r="AQ14" s="9">
        <v>974728</v>
      </c>
      <c r="AR14" s="11" t="s">
        <v>559</v>
      </c>
      <c r="AS14" s="10" t="s">
        <v>24</v>
      </c>
      <c r="AT14" s="10" t="s">
        <v>24</v>
      </c>
      <c r="AU14" s="10" t="s">
        <v>24</v>
      </c>
      <c r="AV14" s="10" t="s">
        <v>24</v>
      </c>
      <c r="AW14" s="10" t="s">
        <v>24</v>
      </c>
      <c r="AX14" s="10" t="s">
        <v>24</v>
      </c>
      <c r="AY14" s="10" t="s">
        <v>24</v>
      </c>
      <c r="AZ14" s="10" t="s">
        <v>24</v>
      </c>
      <c r="BA14" s="10" t="s">
        <v>24</v>
      </c>
      <c r="BB14" s="10" t="s">
        <v>24</v>
      </c>
      <c r="BC14" s="10" t="s">
        <v>24</v>
      </c>
      <c r="BD14" s="9">
        <v>0</v>
      </c>
      <c r="BE14" s="9">
        <v>0</v>
      </c>
      <c r="BF14" s="9">
        <v>0</v>
      </c>
      <c r="BG14" s="9">
        <v>0</v>
      </c>
      <c r="BH14" s="9">
        <v>0</v>
      </c>
      <c r="BI14" s="9">
        <v>0</v>
      </c>
      <c r="BJ14" s="11" t="s">
        <v>24</v>
      </c>
      <c r="BK14" s="10" t="s">
        <v>24</v>
      </c>
      <c r="BL14" s="10" t="s">
        <v>24</v>
      </c>
      <c r="BM14" s="10" t="s">
        <v>24</v>
      </c>
      <c r="BN14" s="10" t="s">
        <v>24</v>
      </c>
      <c r="BO14" s="13" t="s">
        <v>24</v>
      </c>
      <c r="BP14" s="14">
        <v>10319952</v>
      </c>
      <c r="BQ14">
        <f t="shared" si="1"/>
        <v>685</v>
      </c>
      <c r="BR14" s="15">
        <f t="shared" si="2"/>
        <v>11137991</v>
      </c>
      <c r="BS14" s="15">
        <f t="shared" si="3"/>
        <v>0</v>
      </c>
      <c r="BT14" s="16">
        <v>574</v>
      </c>
      <c r="BU14" s="19" t="e">
        <f>VLOOKUP(B14,'[26]Intermediate Cities'!A:A,1,FALSE)</f>
        <v>#N/A</v>
      </c>
    </row>
    <row r="15" spans="1:73" ht="16.5" customHeight="1" x14ac:dyDescent="0.3">
      <c r="A15" s="5">
        <v>7</v>
      </c>
      <c r="B15" s="6">
        <v>568</v>
      </c>
      <c r="C15" s="7" t="s">
        <v>112</v>
      </c>
      <c r="D15" s="6" t="s">
        <v>79</v>
      </c>
      <c r="E15" s="6" t="s">
        <v>101</v>
      </c>
      <c r="F15" s="7" t="s">
        <v>106</v>
      </c>
      <c r="G15" s="7" t="s">
        <v>82</v>
      </c>
      <c r="H15" s="6" t="s">
        <v>103</v>
      </c>
      <c r="I15" s="6" t="s">
        <v>103</v>
      </c>
      <c r="J15" s="6" t="s">
        <v>24</v>
      </c>
      <c r="K15" s="6" t="s">
        <v>24</v>
      </c>
      <c r="L15" s="6" t="s">
        <v>24</v>
      </c>
      <c r="M15" s="8" t="s">
        <v>4</v>
      </c>
      <c r="N15" s="8" t="s">
        <v>4</v>
      </c>
      <c r="O15" s="8" t="s">
        <v>4</v>
      </c>
      <c r="P15" s="26">
        <f t="shared" si="4"/>
        <v>12473528.25</v>
      </c>
      <c r="Q15" s="26">
        <f t="shared" si="5"/>
        <v>119903438.23999999</v>
      </c>
      <c r="R15" s="26">
        <f t="shared" si="6"/>
        <v>0</v>
      </c>
      <c r="S15" s="26">
        <f t="shared" si="0"/>
        <v>3090701.5</v>
      </c>
      <c r="T15" s="26">
        <f t="shared" si="0"/>
        <v>0</v>
      </c>
      <c r="U15" s="26">
        <f t="shared" si="0"/>
        <v>9382826.75</v>
      </c>
      <c r="V15" s="26">
        <f t="shared" si="0"/>
        <v>0</v>
      </c>
      <c r="W15" s="9">
        <v>12473528.25</v>
      </c>
      <c r="X15" s="9">
        <v>12473528.25</v>
      </c>
      <c r="Y15" s="9">
        <v>0</v>
      </c>
      <c r="Z15" s="9">
        <v>0</v>
      </c>
      <c r="AA15" s="9">
        <v>0</v>
      </c>
      <c r="AB15" s="10">
        <v>2</v>
      </c>
      <c r="AC15" s="10" t="s">
        <v>4</v>
      </c>
      <c r="AD15" s="10" t="s">
        <v>92</v>
      </c>
      <c r="AE15" s="10" t="s">
        <v>85</v>
      </c>
      <c r="AF15" s="10" t="s">
        <v>93</v>
      </c>
      <c r="AG15" s="10" t="s">
        <v>24</v>
      </c>
      <c r="AH15" s="11" t="s">
        <v>24</v>
      </c>
      <c r="AI15" s="11" t="s">
        <v>560</v>
      </c>
      <c r="AJ15" s="12" t="s">
        <v>24</v>
      </c>
      <c r="AK15" s="11" t="s">
        <v>114</v>
      </c>
      <c r="AL15" s="11" t="s">
        <v>24</v>
      </c>
      <c r="AM15" s="9">
        <v>0</v>
      </c>
      <c r="AN15" s="9">
        <v>3090701.5</v>
      </c>
      <c r="AO15" s="9">
        <v>0</v>
      </c>
      <c r="AP15" s="9">
        <v>9382826.75</v>
      </c>
      <c r="AQ15" s="9">
        <v>0</v>
      </c>
      <c r="AR15" s="11" t="s">
        <v>24</v>
      </c>
      <c r="AS15" s="10" t="s">
        <v>24</v>
      </c>
      <c r="AT15" s="10" t="s">
        <v>24</v>
      </c>
      <c r="AU15" s="10" t="s">
        <v>24</v>
      </c>
      <c r="AV15" s="10" t="s">
        <v>24</v>
      </c>
      <c r="AW15" s="10" t="s">
        <v>24</v>
      </c>
      <c r="AX15" s="10" t="s">
        <v>24</v>
      </c>
      <c r="AY15" s="10" t="s">
        <v>24</v>
      </c>
      <c r="AZ15" s="10" t="s">
        <v>24</v>
      </c>
      <c r="BA15" s="10" t="s">
        <v>24</v>
      </c>
      <c r="BB15" s="10" t="s">
        <v>24</v>
      </c>
      <c r="BC15" s="10" t="s">
        <v>24</v>
      </c>
      <c r="BD15" s="9">
        <v>0</v>
      </c>
      <c r="BE15" s="9">
        <v>0</v>
      </c>
      <c r="BF15" s="9">
        <v>0</v>
      </c>
      <c r="BG15" s="9">
        <v>0</v>
      </c>
      <c r="BH15" s="9">
        <v>0</v>
      </c>
      <c r="BI15" s="9">
        <v>0</v>
      </c>
      <c r="BJ15" s="11" t="s">
        <v>24</v>
      </c>
      <c r="BK15" s="10" t="s">
        <v>24</v>
      </c>
      <c r="BL15" s="10" t="s">
        <v>24</v>
      </c>
      <c r="BM15" s="10" t="s">
        <v>24</v>
      </c>
      <c r="BN15" s="10" t="s">
        <v>24</v>
      </c>
      <c r="BO15" s="13" t="s">
        <v>24</v>
      </c>
      <c r="BP15" s="14">
        <v>107429909.98999999</v>
      </c>
      <c r="BQ15">
        <f t="shared" si="1"/>
        <v>568</v>
      </c>
      <c r="BR15" s="15">
        <f t="shared" si="2"/>
        <v>12473528.25</v>
      </c>
      <c r="BS15" s="15">
        <f t="shared" si="3"/>
        <v>0</v>
      </c>
      <c r="BT15" s="16">
        <v>577</v>
      </c>
      <c r="BU15" s="19" t="e">
        <f>VLOOKUP(B15,'[26]Intermediate Cities'!A:A,1,FALSE)</f>
        <v>#N/A</v>
      </c>
    </row>
    <row r="16" spans="1:73" ht="36.75" customHeight="1" x14ac:dyDescent="0.3">
      <c r="A16" s="5">
        <v>8</v>
      </c>
      <c r="B16" s="6">
        <v>751</v>
      </c>
      <c r="C16" s="7" t="s">
        <v>115</v>
      </c>
      <c r="D16" s="6" t="s">
        <v>79</v>
      </c>
      <c r="E16" s="27" t="s">
        <v>551</v>
      </c>
      <c r="F16" s="7" t="s">
        <v>116</v>
      </c>
      <c r="G16" s="7" t="s">
        <v>107</v>
      </c>
      <c r="H16" s="6" t="s">
        <v>117</v>
      </c>
      <c r="I16" s="6" t="s">
        <v>117</v>
      </c>
      <c r="J16" s="6" t="s">
        <v>24</v>
      </c>
      <c r="K16" s="6" t="s">
        <v>24</v>
      </c>
      <c r="L16" s="6" t="s">
        <v>24</v>
      </c>
      <c r="M16" s="8" t="s">
        <v>4</v>
      </c>
      <c r="N16" s="8" t="s">
        <v>4</v>
      </c>
      <c r="O16" s="8" t="s">
        <v>4</v>
      </c>
      <c r="P16" s="26">
        <f t="shared" si="4"/>
        <v>3268923.22</v>
      </c>
      <c r="Q16" s="26">
        <f t="shared" si="5"/>
        <v>25629921.219999999</v>
      </c>
      <c r="R16" s="26">
        <f t="shared" si="6"/>
        <v>1397500</v>
      </c>
      <c r="S16" s="26">
        <f t="shared" si="0"/>
        <v>1650000</v>
      </c>
      <c r="T16" s="26">
        <f t="shared" si="0"/>
        <v>0</v>
      </c>
      <c r="U16" s="26">
        <f t="shared" si="0"/>
        <v>165000</v>
      </c>
      <c r="V16" s="26">
        <f t="shared" si="0"/>
        <v>56423.22</v>
      </c>
      <c r="W16" s="9">
        <v>3268923.22</v>
      </c>
      <c r="X16" s="9">
        <v>3268923.22</v>
      </c>
      <c r="Y16" s="9">
        <v>0</v>
      </c>
      <c r="Z16" s="9">
        <v>0</v>
      </c>
      <c r="AA16" s="9">
        <v>0</v>
      </c>
      <c r="AB16" s="10">
        <v>2</v>
      </c>
      <c r="AC16" s="10" t="s">
        <v>4</v>
      </c>
      <c r="AD16" s="10" t="s">
        <v>84</v>
      </c>
      <c r="AE16" s="10" t="s">
        <v>4</v>
      </c>
      <c r="AF16" s="10" t="s">
        <v>244</v>
      </c>
      <c r="AG16" s="10" t="s">
        <v>561</v>
      </c>
      <c r="AH16" s="11" t="s">
        <v>118</v>
      </c>
      <c r="AI16" s="11" t="s">
        <v>118</v>
      </c>
      <c r="AJ16" s="12" t="s">
        <v>24</v>
      </c>
      <c r="AK16" s="11" t="s">
        <v>169</v>
      </c>
      <c r="AL16" s="11" t="s">
        <v>118</v>
      </c>
      <c r="AM16" s="9">
        <v>1397500</v>
      </c>
      <c r="AN16" s="9">
        <v>1650000</v>
      </c>
      <c r="AO16" s="9">
        <v>0</v>
      </c>
      <c r="AP16" s="9">
        <v>165000</v>
      </c>
      <c r="AQ16" s="9">
        <v>56423.22</v>
      </c>
      <c r="AR16" s="11" t="s">
        <v>562</v>
      </c>
      <c r="AS16" s="10" t="s">
        <v>24</v>
      </c>
      <c r="AT16" s="10" t="s">
        <v>24</v>
      </c>
      <c r="AU16" s="10" t="s">
        <v>24</v>
      </c>
      <c r="AV16" s="10" t="s">
        <v>24</v>
      </c>
      <c r="AW16" s="10" t="s">
        <v>24</v>
      </c>
      <c r="AX16" s="10" t="s">
        <v>24</v>
      </c>
      <c r="AY16" s="10" t="s">
        <v>24</v>
      </c>
      <c r="AZ16" s="10" t="s">
        <v>24</v>
      </c>
      <c r="BA16" s="10" t="s">
        <v>24</v>
      </c>
      <c r="BB16" s="10" t="s">
        <v>24</v>
      </c>
      <c r="BC16" s="10" t="s">
        <v>24</v>
      </c>
      <c r="BD16" s="9">
        <v>0</v>
      </c>
      <c r="BE16" s="9">
        <v>0</v>
      </c>
      <c r="BF16" s="9">
        <v>0</v>
      </c>
      <c r="BG16" s="9">
        <v>0</v>
      </c>
      <c r="BH16" s="9">
        <v>0</v>
      </c>
      <c r="BI16" s="9">
        <v>0</v>
      </c>
      <c r="BJ16" s="11" t="s">
        <v>24</v>
      </c>
      <c r="BK16" s="10" t="s">
        <v>24</v>
      </c>
      <c r="BL16" s="10" t="s">
        <v>24</v>
      </c>
      <c r="BM16" s="10" t="s">
        <v>24</v>
      </c>
      <c r="BN16" s="10" t="s">
        <v>24</v>
      </c>
      <c r="BO16" s="13" t="s">
        <v>24</v>
      </c>
      <c r="BP16" s="14">
        <v>22360998</v>
      </c>
      <c r="BQ16">
        <f t="shared" si="1"/>
        <v>751</v>
      </c>
      <c r="BR16" s="15">
        <f t="shared" si="2"/>
        <v>3268923.22</v>
      </c>
      <c r="BS16" s="15">
        <f t="shared" si="3"/>
        <v>0</v>
      </c>
      <c r="BT16" s="16">
        <v>578</v>
      </c>
      <c r="BU16" s="19">
        <f>VLOOKUP(B16,'[26]Intermediate Cities'!A:A,1,FALSE)</f>
        <v>751</v>
      </c>
    </row>
    <row r="17" spans="1:73" ht="15.75" customHeight="1" x14ac:dyDescent="0.3">
      <c r="A17" s="5">
        <v>9</v>
      </c>
      <c r="B17" s="6">
        <v>876</v>
      </c>
      <c r="C17" s="7" t="s">
        <v>119</v>
      </c>
      <c r="D17" s="6" t="s">
        <v>79</v>
      </c>
      <c r="E17" s="6" t="s">
        <v>80</v>
      </c>
      <c r="F17" s="7" t="s">
        <v>120</v>
      </c>
      <c r="G17" s="7" t="s">
        <v>107</v>
      </c>
      <c r="H17" s="6" t="s">
        <v>121</v>
      </c>
      <c r="I17" s="6" t="s">
        <v>121</v>
      </c>
      <c r="J17" s="6" t="s">
        <v>24</v>
      </c>
      <c r="K17" s="6" t="s">
        <v>24</v>
      </c>
      <c r="L17" s="6" t="s">
        <v>24</v>
      </c>
      <c r="M17" s="8" t="s">
        <v>4</v>
      </c>
      <c r="N17" s="8" t="s">
        <v>4</v>
      </c>
      <c r="O17" s="8" t="s">
        <v>4</v>
      </c>
      <c r="P17" s="26">
        <f t="shared" si="4"/>
        <v>2532324</v>
      </c>
      <c r="Q17" s="26">
        <f t="shared" si="5"/>
        <v>18826791.359999999</v>
      </c>
      <c r="R17" s="26">
        <f t="shared" si="6"/>
        <v>2215516</v>
      </c>
      <c r="S17" s="26">
        <f t="shared" si="0"/>
        <v>0</v>
      </c>
      <c r="T17" s="26">
        <f t="shared" si="0"/>
        <v>0</v>
      </c>
      <c r="U17" s="26">
        <f t="shared" si="0"/>
        <v>316808</v>
      </c>
      <c r="V17" s="26">
        <f t="shared" si="0"/>
        <v>0</v>
      </c>
      <c r="W17" s="9">
        <v>2532324</v>
      </c>
      <c r="X17" s="9">
        <v>2532324</v>
      </c>
      <c r="Y17" s="9">
        <v>0</v>
      </c>
      <c r="Z17" s="9">
        <v>0</v>
      </c>
      <c r="AA17" s="9">
        <v>0</v>
      </c>
      <c r="AB17" s="10">
        <v>1</v>
      </c>
      <c r="AC17" s="10" t="s">
        <v>4</v>
      </c>
      <c r="AD17" s="10" t="s">
        <v>92</v>
      </c>
      <c r="AE17" s="10" t="s">
        <v>85</v>
      </c>
      <c r="AF17" s="10" t="s">
        <v>173</v>
      </c>
      <c r="AG17" s="10" t="s">
        <v>563</v>
      </c>
      <c r="AH17" s="11" t="s">
        <v>135</v>
      </c>
      <c r="AI17" s="11" t="s">
        <v>135</v>
      </c>
      <c r="AJ17" s="12" t="s">
        <v>24</v>
      </c>
      <c r="AK17" s="11" t="s">
        <v>123</v>
      </c>
      <c r="AL17" s="11" t="s">
        <v>24</v>
      </c>
      <c r="AM17" s="9">
        <v>2215516</v>
      </c>
      <c r="AN17" s="9">
        <v>0</v>
      </c>
      <c r="AO17" s="9">
        <v>0</v>
      </c>
      <c r="AP17" s="9">
        <v>316808</v>
      </c>
      <c r="AQ17" s="9">
        <v>0</v>
      </c>
      <c r="AR17" s="11" t="s">
        <v>24</v>
      </c>
      <c r="AS17" s="10" t="s">
        <v>24</v>
      </c>
      <c r="AT17" s="10" t="s">
        <v>24</v>
      </c>
      <c r="AU17" s="10" t="s">
        <v>24</v>
      </c>
      <c r="AV17" s="10" t="s">
        <v>24</v>
      </c>
      <c r="AW17" s="10" t="s">
        <v>24</v>
      </c>
      <c r="AX17" s="10" t="s">
        <v>24</v>
      </c>
      <c r="AY17" s="10" t="s">
        <v>24</v>
      </c>
      <c r="AZ17" s="10" t="s">
        <v>24</v>
      </c>
      <c r="BA17" s="10" t="s">
        <v>24</v>
      </c>
      <c r="BB17" s="10" t="s">
        <v>24</v>
      </c>
      <c r="BC17" s="10" t="s">
        <v>24</v>
      </c>
      <c r="BD17" s="9">
        <v>0</v>
      </c>
      <c r="BE17" s="9">
        <v>0</v>
      </c>
      <c r="BF17" s="9">
        <v>0</v>
      </c>
      <c r="BG17" s="9">
        <v>0</v>
      </c>
      <c r="BH17" s="9">
        <v>0</v>
      </c>
      <c r="BI17" s="9">
        <v>0</v>
      </c>
      <c r="BJ17" s="11" t="s">
        <v>24</v>
      </c>
      <c r="BK17" s="10" t="s">
        <v>24</v>
      </c>
      <c r="BL17" s="10" t="s">
        <v>24</v>
      </c>
      <c r="BM17" s="10" t="s">
        <v>24</v>
      </c>
      <c r="BN17" s="10" t="s">
        <v>24</v>
      </c>
      <c r="BO17" s="13" t="s">
        <v>24</v>
      </c>
      <c r="BP17" s="14">
        <v>16294467.359999999</v>
      </c>
      <c r="BQ17">
        <f t="shared" si="1"/>
        <v>876</v>
      </c>
      <c r="BR17" s="15">
        <f t="shared" si="2"/>
        <v>2532324</v>
      </c>
      <c r="BS17" s="15">
        <f t="shared" si="3"/>
        <v>0</v>
      </c>
      <c r="BT17" s="16">
        <v>580</v>
      </c>
      <c r="BU17" s="19" t="e">
        <f>VLOOKUP(B17,'[26]Intermediate Cities'!A:A,1,FALSE)</f>
        <v>#N/A</v>
      </c>
    </row>
    <row r="18" spans="1:73" ht="111.75" customHeight="1" x14ac:dyDescent="0.3">
      <c r="A18" s="5">
        <v>10</v>
      </c>
      <c r="B18" s="6">
        <v>752</v>
      </c>
      <c r="C18" s="7" t="s">
        <v>124</v>
      </c>
      <c r="D18" s="6" t="s">
        <v>79</v>
      </c>
      <c r="E18" s="6" t="s">
        <v>80</v>
      </c>
      <c r="F18" s="7" t="s">
        <v>125</v>
      </c>
      <c r="G18" s="7" t="s">
        <v>107</v>
      </c>
      <c r="H18" s="6" t="s">
        <v>117</v>
      </c>
      <c r="I18" s="6" t="s">
        <v>117</v>
      </c>
      <c r="J18" s="6" t="s">
        <v>24</v>
      </c>
      <c r="K18" s="6" t="s">
        <v>24</v>
      </c>
      <c r="L18" s="6" t="s">
        <v>24</v>
      </c>
      <c r="M18" s="8" t="s">
        <v>4</v>
      </c>
      <c r="N18" s="8" t="s">
        <v>4</v>
      </c>
      <c r="O18" s="8" t="s">
        <v>4</v>
      </c>
      <c r="P18" s="26">
        <f t="shared" si="4"/>
        <v>4855247.1400000006</v>
      </c>
      <c r="Q18" s="26">
        <f t="shared" si="5"/>
        <v>29406932.370000001</v>
      </c>
      <c r="R18" s="26">
        <f t="shared" si="6"/>
        <v>1068543.27</v>
      </c>
      <c r="S18" s="26">
        <f t="shared" si="0"/>
        <v>2075340.01</v>
      </c>
      <c r="T18" s="26">
        <f t="shared" si="0"/>
        <v>0</v>
      </c>
      <c r="U18" s="26">
        <f t="shared" si="0"/>
        <v>1711363.86</v>
      </c>
      <c r="V18" s="26">
        <f t="shared" si="0"/>
        <v>0</v>
      </c>
      <c r="W18" s="9">
        <v>4855247.1399999997</v>
      </c>
      <c r="X18" s="9">
        <v>4855247.1399999997</v>
      </c>
      <c r="Y18" s="9">
        <v>0</v>
      </c>
      <c r="Z18" s="9">
        <v>0</v>
      </c>
      <c r="AA18" s="9">
        <v>0</v>
      </c>
      <c r="AB18" s="10">
        <v>4</v>
      </c>
      <c r="AC18" s="10" t="s">
        <v>4</v>
      </c>
      <c r="AD18" s="10" t="s">
        <v>84</v>
      </c>
      <c r="AE18" s="10" t="s">
        <v>85</v>
      </c>
      <c r="AF18" s="10" t="s">
        <v>244</v>
      </c>
      <c r="AG18" s="10" t="s">
        <v>564</v>
      </c>
      <c r="AH18" s="11" t="s">
        <v>299</v>
      </c>
      <c r="AI18" s="11" t="s">
        <v>565</v>
      </c>
      <c r="AJ18" s="12" t="s">
        <v>24</v>
      </c>
      <c r="AK18" s="11" t="s">
        <v>202</v>
      </c>
      <c r="AL18" s="11" t="s">
        <v>24</v>
      </c>
      <c r="AM18" s="9">
        <v>1068543.27</v>
      </c>
      <c r="AN18" s="9">
        <v>2075340.01</v>
      </c>
      <c r="AO18" s="9">
        <v>0</v>
      </c>
      <c r="AP18" s="9">
        <v>1711363.86</v>
      </c>
      <c r="AQ18" s="9">
        <v>0</v>
      </c>
      <c r="AR18" s="11" t="s">
        <v>24</v>
      </c>
      <c r="AS18" s="10" t="s">
        <v>24</v>
      </c>
      <c r="AT18" s="10" t="s">
        <v>24</v>
      </c>
      <c r="AU18" s="10" t="s">
        <v>24</v>
      </c>
      <c r="AV18" s="10" t="s">
        <v>24</v>
      </c>
      <c r="AW18" s="10" t="s">
        <v>24</v>
      </c>
      <c r="AX18" s="10" t="s">
        <v>24</v>
      </c>
      <c r="AY18" s="10" t="s">
        <v>24</v>
      </c>
      <c r="AZ18" s="10" t="s">
        <v>24</v>
      </c>
      <c r="BA18" s="10" t="s">
        <v>24</v>
      </c>
      <c r="BB18" s="10" t="s">
        <v>24</v>
      </c>
      <c r="BC18" s="10" t="s">
        <v>24</v>
      </c>
      <c r="BD18" s="9">
        <v>0</v>
      </c>
      <c r="BE18" s="9">
        <v>0</v>
      </c>
      <c r="BF18" s="9">
        <v>0</v>
      </c>
      <c r="BG18" s="9">
        <v>0</v>
      </c>
      <c r="BH18" s="9">
        <v>0</v>
      </c>
      <c r="BI18" s="9">
        <v>0</v>
      </c>
      <c r="BJ18" s="11" t="s">
        <v>24</v>
      </c>
      <c r="BK18" s="10" t="s">
        <v>24</v>
      </c>
      <c r="BL18" s="10" t="s">
        <v>24</v>
      </c>
      <c r="BM18" s="10" t="s">
        <v>24</v>
      </c>
      <c r="BN18" s="10" t="s">
        <v>24</v>
      </c>
      <c r="BO18" s="13" t="s">
        <v>24</v>
      </c>
      <c r="BP18" s="14">
        <v>24551685.23</v>
      </c>
      <c r="BQ18">
        <f t="shared" si="1"/>
        <v>752</v>
      </c>
      <c r="BR18" s="15">
        <f t="shared" si="2"/>
        <v>4855247.1400000006</v>
      </c>
      <c r="BS18" s="15">
        <f t="shared" si="3"/>
        <v>0</v>
      </c>
      <c r="BT18" s="16">
        <v>583</v>
      </c>
      <c r="BU18" s="19" t="e">
        <f>VLOOKUP(B18,'[26]Intermediate Cities'!A:A,1,FALSE)</f>
        <v>#N/A</v>
      </c>
    </row>
    <row r="19" spans="1:73" ht="15.75" customHeight="1" x14ac:dyDescent="0.3">
      <c r="A19" s="5">
        <v>11</v>
      </c>
      <c r="B19" s="6">
        <v>877</v>
      </c>
      <c r="C19" s="7" t="s">
        <v>126</v>
      </c>
      <c r="D19" s="6" t="s">
        <v>79</v>
      </c>
      <c r="E19" s="6" t="s">
        <v>80</v>
      </c>
      <c r="F19" s="7" t="s">
        <v>127</v>
      </c>
      <c r="G19" s="7" t="s">
        <v>128</v>
      </c>
      <c r="H19" s="6" t="s">
        <v>121</v>
      </c>
      <c r="I19" s="6" t="s">
        <v>121</v>
      </c>
      <c r="J19" s="6" t="s">
        <v>24</v>
      </c>
      <c r="K19" s="6" t="s">
        <v>24</v>
      </c>
      <c r="L19" s="6" t="s">
        <v>24</v>
      </c>
      <c r="M19" s="8" t="s">
        <v>4</v>
      </c>
      <c r="N19" s="8" t="s">
        <v>4</v>
      </c>
      <c r="O19" s="8" t="s">
        <v>97</v>
      </c>
      <c r="P19" s="26">
        <f t="shared" si="4"/>
        <v>3868115</v>
      </c>
      <c r="Q19" s="26">
        <f t="shared" si="5"/>
        <v>22797215</v>
      </c>
      <c r="R19" s="26">
        <f t="shared" si="6"/>
        <v>1134700</v>
      </c>
      <c r="S19" s="26">
        <f t="shared" si="0"/>
        <v>1480054</v>
      </c>
      <c r="T19" s="26">
        <f t="shared" si="0"/>
        <v>1253361</v>
      </c>
      <c r="U19" s="26">
        <f t="shared" si="0"/>
        <v>0</v>
      </c>
      <c r="V19" s="26">
        <f t="shared" si="0"/>
        <v>0</v>
      </c>
      <c r="W19" s="9">
        <v>3868115</v>
      </c>
      <c r="X19" s="9">
        <v>3868115</v>
      </c>
      <c r="Y19" s="9">
        <v>0</v>
      </c>
      <c r="Z19" s="9">
        <v>0</v>
      </c>
      <c r="AA19" s="9">
        <v>0</v>
      </c>
      <c r="AB19" s="10">
        <v>3</v>
      </c>
      <c r="AC19" s="10" t="s">
        <v>4</v>
      </c>
      <c r="AD19" s="10" t="s">
        <v>92</v>
      </c>
      <c r="AE19" s="10" t="s">
        <v>97</v>
      </c>
      <c r="AF19" s="10" t="s">
        <v>24</v>
      </c>
      <c r="AG19" s="10" t="s">
        <v>24</v>
      </c>
      <c r="AH19" s="11" t="s">
        <v>129</v>
      </c>
      <c r="AI19" s="11" t="s">
        <v>130</v>
      </c>
      <c r="AJ19" s="12" t="s">
        <v>287</v>
      </c>
      <c r="AK19" s="11" t="s">
        <v>24</v>
      </c>
      <c r="AL19" s="11" t="s">
        <v>24</v>
      </c>
      <c r="AM19" s="9">
        <v>1134700</v>
      </c>
      <c r="AN19" s="9">
        <v>1480054</v>
      </c>
      <c r="AO19" s="9">
        <v>1253361</v>
      </c>
      <c r="AP19" s="9">
        <v>0</v>
      </c>
      <c r="AQ19" s="9">
        <v>0</v>
      </c>
      <c r="AR19" s="11" t="s">
        <v>24</v>
      </c>
      <c r="AS19" s="10" t="s">
        <v>24</v>
      </c>
      <c r="AT19" s="10" t="s">
        <v>24</v>
      </c>
      <c r="AU19" s="10" t="s">
        <v>24</v>
      </c>
      <c r="AV19" s="10" t="s">
        <v>24</v>
      </c>
      <c r="AW19" s="10" t="s">
        <v>24</v>
      </c>
      <c r="AX19" s="10" t="s">
        <v>24</v>
      </c>
      <c r="AY19" s="10" t="s">
        <v>24</v>
      </c>
      <c r="AZ19" s="10" t="s">
        <v>24</v>
      </c>
      <c r="BA19" s="10" t="s">
        <v>24</v>
      </c>
      <c r="BB19" s="10" t="s">
        <v>24</v>
      </c>
      <c r="BC19" s="10" t="s">
        <v>24</v>
      </c>
      <c r="BD19" s="9">
        <v>0</v>
      </c>
      <c r="BE19" s="9">
        <v>0</v>
      </c>
      <c r="BF19" s="9">
        <v>0</v>
      </c>
      <c r="BG19" s="9">
        <v>0</v>
      </c>
      <c r="BH19" s="9">
        <v>0</v>
      </c>
      <c r="BI19" s="9">
        <v>0</v>
      </c>
      <c r="BJ19" s="11" t="s">
        <v>24</v>
      </c>
      <c r="BK19" s="10" t="s">
        <v>24</v>
      </c>
      <c r="BL19" s="10" t="s">
        <v>24</v>
      </c>
      <c r="BM19" s="10" t="s">
        <v>24</v>
      </c>
      <c r="BN19" s="10" t="s">
        <v>24</v>
      </c>
      <c r="BO19" s="13" t="s">
        <v>24</v>
      </c>
      <c r="BP19" s="14">
        <v>18929100</v>
      </c>
      <c r="BQ19">
        <f t="shared" si="1"/>
        <v>877</v>
      </c>
      <c r="BR19" s="15">
        <f t="shared" si="2"/>
        <v>3868115</v>
      </c>
      <c r="BS19" s="15">
        <f t="shared" si="3"/>
        <v>0</v>
      </c>
      <c r="BT19" s="16">
        <v>586</v>
      </c>
      <c r="BU19" s="19" t="e">
        <f>VLOOKUP(B19,'[26]Intermediate Cities'!A:A,1,FALSE)</f>
        <v>#N/A</v>
      </c>
    </row>
    <row r="20" spans="1:73" ht="15.75" customHeight="1" x14ac:dyDescent="0.3">
      <c r="A20" s="5">
        <v>12</v>
      </c>
      <c r="B20" s="6">
        <v>1487</v>
      </c>
      <c r="C20" s="7" t="s">
        <v>131</v>
      </c>
      <c r="D20" s="6" t="s">
        <v>79</v>
      </c>
      <c r="E20" s="6" t="s">
        <v>80</v>
      </c>
      <c r="F20" s="7" t="s">
        <v>132</v>
      </c>
      <c r="G20" s="7" t="s">
        <v>90</v>
      </c>
      <c r="H20" s="6" t="s">
        <v>91</v>
      </c>
      <c r="I20" s="6" t="s">
        <v>91</v>
      </c>
      <c r="J20" s="6" t="s">
        <v>24</v>
      </c>
      <c r="K20" s="6" t="s">
        <v>24</v>
      </c>
      <c r="L20" s="6" t="s">
        <v>24</v>
      </c>
      <c r="M20" s="8" t="s">
        <v>4</v>
      </c>
      <c r="N20" s="8" t="s">
        <v>4</v>
      </c>
      <c r="O20" s="8" t="s">
        <v>4</v>
      </c>
      <c r="P20" s="26">
        <f t="shared" si="4"/>
        <v>3183331</v>
      </c>
      <c r="Q20" s="26">
        <f t="shared" si="5"/>
        <v>12364948</v>
      </c>
      <c r="R20" s="26">
        <f t="shared" si="6"/>
        <v>1991583</v>
      </c>
      <c r="S20" s="26">
        <f t="shared" si="0"/>
        <v>1191748</v>
      </c>
      <c r="T20" s="26">
        <f t="shared" si="0"/>
        <v>0</v>
      </c>
      <c r="U20" s="26">
        <f t="shared" si="0"/>
        <v>0</v>
      </c>
      <c r="V20" s="26">
        <f t="shared" si="0"/>
        <v>0</v>
      </c>
      <c r="W20" s="9">
        <v>3183331</v>
      </c>
      <c r="X20" s="9">
        <v>3183331</v>
      </c>
      <c r="Y20" s="9">
        <v>0</v>
      </c>
      <c r="Z20" s="9">
        <v>0</v>
      </c>
      <c r="AA20" s="9">
        <v>0</v>
      </c>
      <c r="AB20" s="10">
        <v>1</v>
      </c>
      <c r="AC20" s="10" t="s">
        <v>4</v>
      </c>
      <c r="AD20" s="10" t="s">
        <v>92</v>
      </c>
      <c r="AE20" s="10" t="s">
        <v>85</v>
      </c>
      <c r="AF20" s="10" t="s">
        <v>173</v>
      </c>
      <c r="AG20" s="10" t="s">
        <v>24</v>
      </c>
      <c r="AH20" s="11" t="s">
        <v>566</v>
      </c>
      <c r="AI20" s="11" t="s">
        <v>566</v>
      </c>
      <c r="AJ20" s="12" t="s">
        <v>24</v>
      </c>
      <c r="AK20" s="11" t="s">
        <v>24</v>
      </c>
      <c r="AL20" s="11" t="s">
        <v>24</v>
      </c>
      <c r="AM20" s="9">
        <v>1991583</v>
      </c>
      <c r="AN20" s="9">
        <v>1191748</v>
      </c>
      <c r="AO20" s="9">
        <v>0</v>
      </c>
      <c r="AP20" s="9">
        <v>0</v>
      </c>
      <c r="AQ20" s="9">
        <v>0</v>
      </c>
      <c r="AR20" s="11" t="s">
        <v>24</v>
      </c>
      <c r="AS20" s="10" t="s">
        <v>24</v>
      </c>
      <c r="AT20" s="10" t="s">
        <v>24</v>
      </c>
      <c r="AU20" s="10" t="s">
        <v>24</v>
      </c>
      <c r="AV20" s="10" t="s">
        <v>24</v>
      </c>
      <c r="AW20" s="10" t="s">
        <v>24</v>
      </c>
      <c r="AX20" s="10" t="s">
        <v>24</v>
      </c>
      <c r="AY20" s="10" t="s">
        <v>24</v>
      </c>
      <c r="AZ20" s="10" t="s">
        <v>24</v>
      </c>
      <c r="BA20" s="10" t="s">
        <v>24</v>
      </c>
      <c r="BB20" s="10" t="s">
        <v>24</v>
      </c>
      <c r="BC20" s="10" t="s">
        <v>24</v>
      </c>
      <c r="BD20" s="9">
        <v>0</v>
      </c>
      <c r="BE20" s="9">
        <v>0</v>
      </c>
      <c r="BF20" s="9">
        <v>0</v>
      </c>
      <c r="BG20" s="9">
        <v>0</v>
      </c>
      <c r="BH20" s="9">
        <v>0</v>
      </c>
      <c r="BI20" s="9">
        <v>0</v>
      </c>
      <c r="BJ20" s="11" t="s">
        <v>24</v>
      </c>
      <c r="BK20" s="10" t="s">
        <v>24</v>
      </c>
      <c r="BL20" s="10" t="s">
        <v>24</v>
      </c>
      <c r="BM20" s="10" t="s">
        <v>24</v>
      </c>
      <c r="BN20" s="10" t="s">
        <v>24</v>
      </c>
      <c r="BO20" s="13" t="s">
        <v>24</v>
      </c>
      <c r="BP20" s="14">
        <v>9181617</v>
      </c>
      <c r="BQ20">
        <f t="shared" si="1"/>
        <v>1487</v>
      </c>
      <c r="BR20" s="15">
        <f t="shared" si="2"/>
        <v>3183331</v>
      </c>
      <c r="BS20" s="15">
        <f t="shared" si="3"/>
        <v>0</v>
      </c>
      <c r="BT20" s="16">
        <v>587</v>
      </c>
      <c r="BU20" s="19" t="e">
        <f>VLOOKUP(B20,'[26]Intermediate Cities'!A:A,1,FALSE)</f>
        <v>#N/A</v>
      </c>
    </row>
    <row r="21" spans="1:73" ht="16.5" customHeight="1" x14ac:dyDescent="0.3">
      <c r="A21" s="5">
        <v>13</v>
      </c>
      <c r="B21" s="6">
        <v>878</v>
      </c>
      <c r="C21" s="7" t="s">
        <v>133</v>
      </c>
      <c r="D21" s="6" t="s">
        <v>79</v>
      </c>
      <c r="E21" s="6" t="s">
        <v>80</v>
      </c>
      <c r="F21" s="7" t="s">
        <v>134</v>
      </c>
      <c r="G21" s="7" t="s">
        <v>90</v>
      </c>
      <c r="H21" s="6" t="s">
        <v>121</v>
      </c>
      <c r="I21" s="6" t="s">
        <v>121</v>
      </c>
      <c r="J21" s="6" t="s">
        <v>24</v>
      </c>
      <c r="K21" s="6" t="s">
        <v>24</v>
      </c>
      <c r="L21" s="6" t="s">
        <v>24</v>
      </c>
      <c r="M21" s="8" t="s">
        <v>4</v>
      </c>
      <c r="N21" s="8" t="s">
        <v>97</v>
      </c>
      <c r="O21" s="8" t="s">
        <v>24</v>
      </c>
      <c r="P21" s="26">
        <f t="shared" si="4"/>
        <v>28980</v>
      </c>
      <c r="Q21" s="26">
        <f t="shared" si="5"/>
        <v>22443347</v>
      </c>
      <c r="R21" s="26">
        <f t="shared" si="6"/>
        <v>28980</v>
      </c>
      <c r="S21" s="26">
        <f t="shared" si="0"/>
        <v>0</v>
      </c>
      <c r="T21" s="26">
        <f t="shared" si="0"/>
        <v>0</v>
      </c>
      <c r="U21" s="26">
        <f t="shared" si="0"/>
        <v>0</v>
      </c>
      <c r="V21" s="26">
        <f t="shared" si="0"/>
        <v>0</v>
      </c>
      <c r="W21" s="9">
        <v>28980</v>
      </c>
      <c r="X21" s="9">
        <v>28980</v>
      </c>
      <c r="Y21" s="9">
        <v>0</v>
      </c>
      <c r="Z21" s="9">
        <v>0</v>
      </c>
      <c r="AA21" s="9">
        <v>0</v>
      </c>
      <c r="AB21" s="10">
        <v>1</v>
      </c>
      <c r="AC21" s="10" t="s">
        <v>4</v>
      </c>
      <c r="AD21" s="10" t="s">
        <v>92</v>
      </c>
      <c r="AE21" s="10" t="s">
        <v>97</v>
      </c>
      <c r="AF21" s="10" t="s">
        <v>24</v>
      </c>
      <c r="AG21" s="10" t="s">
        <v>24</v>
      </c>
      <c r="AH21" s="11" t="s">
        <v>567</v>
      </c>
      <c r="AI21" s="11" t="s">
        <v>24</v>
      </c>
      <c r="AJ21" s="12" t="s">
        <v>24</v>
      </c>
      <c r="AK21" s="11" t="s">
        <v>24</v>
      </c>
      <c r="AL21" s="11" t="s">
        <v>24</v>
      </c>
      <c r="AM21" s="9">
        <v>28980</v>
      </c>
      <c r="AN21" s="9">
        <v>0</v>
      </c>
      <c r="AO21" s="9">
        <v>0</v>
      </c>
      <c r="AP21" s="9">
        <v>0</v>
      </c>
      <c r="AQ21" s="9">
        <v>0</v>
      </c>
      <c r="AR21" s="11" t="s">
        <v>24</v>
      </c>
      <c r="AS21" s="10" t="s">
        <v>24</v>
      </c>
      <c r="AT21" s="10" t="s">
        <v>24</v>
      </c>
      <c r="AU21" s="10" t="s">
        <v>24</v>
      </c>
      <c r="AV21" s="10" t="s">
        <v>24</v>
      </c>
      <c r="AW21" s="10" t="s">
        <v>24</v>
      </c>
      <c r="AX21" s="10" t="s">
        <v>24</v>
      </c>
      <c r="AY21" s="10" t="s">
        <v>24</v>
      </c>
      <c r="AZ21" s="10" t="s">
        <v>24</v>
      </c>
      <c r="BA21" s="10" t="s">
        <v>24</v>
      </c>
      <c r="BB21" s="10" t="s">
        <v>24</v>
      </c>
      <c r="BC21" s="10" t="s">
        <v>24</v>
      </c>
      <c r="BD21" s="9">
        <v>0</v>
      </c>
      <c r="BE21" s="9">
        <v>0</v>
      </c>
      <c r="BF21" s="9">
        <v>0</v>
      </c>
      <c r="BG21" s="9">
        <v>0</v>
      </c>
      <c r="BH21" s="9">
        <v>0</v>
      </c>
      <c r="BI21" s="9">
        <v>0</v>
      </c>
      <c r="BJ21" s="11" t="s">
        <v>24</v>
      </c>
      <c r="BK21" s="10" t="s">
        <v>24</v>
      </c>
      <c r="BL21" s="10" t="s">
        <v>24</v>
      </c>
      <c r="BM21" s="10" t="s">
        <v>24</v>
      </c>
      <c r="BN21" s="10" t="s">
        <v>24</v>
      </c>
      <c r="BO21" s="13" t="s">
        <v>24</v>
      </c>
      <c r="BP21" s="14">
        <v>22414367</v>
      </c>
      <c r="BQ21">
        <f t="shared" si="1"/>
        <v>878</v>
      </c>
      <c r="BR21" s="15">
        <f t="shared" si="2"/>
        <v>28980</v>
      </c>
      <c r="BS21" s="15">
        <f t="shared" si="3"/>
        <v>0</v>
      </c>
      <c r="BT21" s="16">
        <v>588</v>
      </c>
      <c r="BU21" s="19" t="e">
        <f>VLOOKUP(B21,'[26]Intermediate Cities'!A:A,1,FALSE)</f>
        <v>#N/A</v>
      </c>
    </row>
    <row r="22" spans="1:73" ht="16.5" customHeight="1" x14ac:dyDescent="0.3">
      <c r="A22" s="5">
        <v>14</v>
      </c>
      <c r="B22" s="6">
        <v>753</v>
      </c>
      <c r="C22" s="7" t="s">
        <v>136</v>
      </c>
      <c r="D22" s="6" t="s">
        <v>79</v>
      </c>
      <c r="E22" s="6" t="s">
        <v>80</v>
      </c>
      <c r="F22" s="7" t="s">
        <v>137</v>
      </c>
      <c r="G22" s="7" t="s">
        <v>90</v>
      </c>
      <c r="H22" s="6" t="s">
        <v>117</v>
      </c>
      <c r="I22" s="6" t="s">
        <v>117</v>
      </c>
      <c r="J22" s="6" t="s">
        <v>24</v>
      </c>
      <c r="K22" s="6" t="s">
        <v>24</v>
      </c>
      <c r="L22" s="6" t="s">
        <v>24</v>
      </c>
      <c r="M22" s="8" t="s">
        <v>4</v>
      </c>
      <c r="N22" s="8" t="s">
        <v>4</v>
      </c>
      <c r="O22" s="8" t="s">
        <v>97</v>
      </c>
      <c r="P22" s="26">
        <f t="shared" si="4"/>
        <v>1699700</v>
      </c>
      <c r="Q22" s="26">
        <f t="shared" si="5"/>
        <v>16960036</v>
      </c>
      <c r="R22" s="26">
        <f t="shared" si="6"/>
        <v>829150</v>
      </c>
      <c r="S22" s="26">
        <f t="shared" si="0"/>
        <v>870550</v>
      </c>
      <c r="T22" s="26">
        <f t="shared" si="0"/>
        <v>0</v>
      </c>
      <c r="U22" s="26">
        <f t="shared" si="0"/>
        <v>0</v>
      </c>
      <c r="V22" s="26">
        <f t="shared" si="0"/>
        <v>0</v>
      </c>
      <c r="W22" s="9">
        <v>1699700</v>
      </c>
      <c r="X22" s="9">
        <v>1699700</v>
      </c>
      <c r="Y22" s="9">
        <v>0</v>
      </c>
      <c r="Z22" s="9">
        <v>0</v>
      </c>
      <c r="AA22" s="9">
        <v>0</v>
      </c>
      <c r="AB22" s="10">
        <v>2</v>
      </c>
      <c r="AC22" s="10" t="s">
        <v>4</v>
      </c>
      <c r="AD22" s="10" t="s">
        <v>92</v>
      </c>
      <c r="AE22" s="10" t="s">
        <v>97</v>
      </c>
      <c r="AF22" s="10" t="s">
        <v>24</v>
      </c>
      <c r="AG22" s="10" t="s">
        <v>24</v>
      </c>
      <c r="AH22" s="11" t="s">
        <v>568</v>
      </c>
      <c r="AI22" s="11" t="s">
        <v>569</v>
      </c>
      <c r="AJ22" s="12" t="s">
        <v>24</v>
      </c>
      <c r="AK22" s="11" t="s">
        <v>24</v>
      </c>
      <c r="AL22" s="11" t="s">
        <v>24</v>
      </c>
      <c r="AM22" s="9">
        <v>829150</v>
      </c>
      <c r="AN22" s="9">
        <v>870550</v>
      </c>
      <c r="AO22" s="9">
        <v>0</v>
      </c>
      <c r="AP22" s="9">
        <v>0</v>
      </c>
      <c r="AQ22" s="9">
        <v>0</v>
      </c>
      <c r="AR22" s="11" t="s">
        <v>24</v>
      </c>
      <c r="AS22" s="10" t="s">
        <v>24</v>
      </c>
      <c r="AT22" s="10" t="s">
        <v>24</v>
      </c>
      <c r="AU22" s="10" t="s">
        <v>24</v>
      </c>
      <c r="AV22" s="10" t="s">
        <v>24</v>
      </c>
      <c r="AW22" s="10" t="s">
        <v>24</v>
      </c>
      <c r="AX22" s="10" t="s">
        <v>24</v>
      </c>
      <c r="AY22" s="10" t="s">
        <v>24</v>
      </c>
      <c r="AZ22" s="10" t="s">
        <v>24</v>
      </c>
      <c r="BA22" s="10" t="s">
        <v>24</v>
      </c>
      <c r="BB22" s="10" t="s">
        <v>24</v>
      </c>
      <c r="BC22" s="10" t="s">
        <v>24</v>
      </c>
      <c r="BD22" s="9">
        <v>0</v>
      </c>
      <c r="BE22" s="9">
        <v>0</v>
      </c>
      <c r="BF22" s="9">
        <v>0</v>
      </c>
      <c r="BG22" s="9">
        <v>0</v>
      </c>
      <c r="BH22" s="9">
        <v>0</v>
      </c>
      <c r="BI22" s="9">
        <v>0</v>
      </c>
      <c r="BJ22" s="11" t="s">
        <v>24</v>
      </c>
      <c r="BK22" s="10" t="s">
        <v>24</v>
      </c>
      <c r="BL22" s="10" t="s">
        <v>24</v>
      </c>
      <c r="BM22" s="10" t="s">
        <v>24</v>
      </c>
      <c r="BN22" s="10" t="s">
        <v>24</v>
      </c>
      <c r="BO22" s="13" t="s">
        <v>24</v>
      </c>
      <c r="BP22" s="14">
        <v>15260336</v>
      </c>
      <c r="BQ22">
        <f t="shared" si="1"/>
        <v>753</v>
      </c>
      <c r="BR22" s="15">
        <f t="shared" si="2"/>
        <v>1699700</v>
      </c>
      <c r="BS22" s="15">
        <f t="shared" si="3"/>
        <v>0</v>
      </c>
      <c r="BT22" s="16">
        <v>589</v>
      </c>
      <c r="BU22" s="19" t="e">
        <f>VLOOKUP(B22,'[26]Intermediate Cities'!A:A,1,FALSE)</f>
        <v>#N/A</v>
      </c>
    </row>
    <row r="23" spans="1:73" ht="15.75" customHeight="1" x14ac:dyDescent="0.3">
      <c r="A23" s="5">
        <v>15</v>
      </c>
      <c r="B23" s="6">
        <v>571</v>
      </c>
      <c r="C23" s="7" t="s">
        <v>138</v>
      </c>
      <c r="D23" s="6" t="s">
        <v>79</v>
      </c>
      <c r="E23" s="6" t="s">
        <v>80</v>
      </c>
      <c r="F23" s="7" t="s">
        <v>139</v>
      </c>
      <c r="G23" s="7" t="s">
        <v>90</v>
      </c>
      <c r="H23" s="6" t="s">
        <v>103</v>
      </c>
      <c r="I23" s="6" t="s">
        <v>103</v>
      </c>
      <c r="J23" s="6" t="s">
        <v>24</v>
      </c>
      <c r="K23" s="6" t="s">
        <v>24</v>
      </c>
      <c r="L23" s="6" t="s">
        <v>24</v>
      </c>
      <c r="M23" s="8" t="s">
        <v>4</v>
      </c>
      <c r="N23" s="8" t="s">
        <v>4</v>
      </c>
      <c r="O23" s="8" t="s">
        <v>4</v>
      </c>
      <c r="P23" s="26">
        <f t="shared" si="4"/>
        <v>1300165</v>
      </c>
      <c r="Q23" s="26">
        <f t="shared" si="5"/>
        <v>18062051.960000001</v>
      </c>
      <c r="R23" s="26">
        <f t="shared" si="6"/>
        <v>343165</v>
      </c>
      <c r="S23" s="26">
        <f t="shared" si="0"/>
        <v>957000</v>
      </c>
      <c r="T23" s="26">
        <f t="shared" si="0"/>
        <v>0</v>
      </c>
      <c r="U23" s="26">
        <f t="shared" si="0"/>
        <v>0</v>
      </c>
      <c r="V23" s="26">
        <f t="shared" si="0"/>
        <v>0</v>
      </c>
      <c r="W23" s="9">
        <v>1098325</v>
      </c>
      <c r="X23" s="9">
        <v>1098325</v>
      </c>
      <c r="Y23" s="9">
        <v>0</v>
      </c>
      <c r="Z23" s="9">
        <v>0</v>
      </c>
      <c r="AA23" s="9">
        <v>0</v>
      </c>
      <c r="AB23" s="10">
        <v>2</v>
      </c>
      <c r="AC23" s="10" t="s">
        <v>4</v>
      </c>
      <c r="AD23" s="10" t="s">
        <v>113</v>
      </c>
      <c r="AE23" s="10" t="s">
        <v>4</v>
      </c>
      <c r="AF23" s="10" t="s">
        <v>307</v>
      </c>
      <c r="AG23" s="10" t="s">
        <v>24</v>
      </c>
      <c r="AH23" s="11" t="s">
        <v>140</v>
      </c>
      <c r="AI23" s="11" t="s">
        <v>570</v>
      </c>
      <c r="AJ23" s="12" t="s">
        <v>24</v>
      </c>
      <c r="AK23" s="11" t="s">
        <v>24</v>
      </c>
      <c r="AL23" s="11" t="s">
        <v>24</v>
      </c>
      <c r="AM23" s="9">
        <v>141325</v>
      </c>
      <c r="AN23" s="9">
        <v>957000</v>
      </c>
      <c r="AO23" s="9">
        <v>0</v>
      </c>
      <c r="AP23" s="9">
        <v>0</v>
      </c>
      <c r="AQ23" s="9">
        <v>0</v>
      </c>
      <c r="AR23" s="11" t="s">
        <v>24</v>
      </c>
      <c r="AS23" s="10" t="s">
        <v>24</v>
      </c>
      <c r="AT23" s="10" t="s">
        <v>24</v>
      </c>
      <c r="AU23" s="10" t="s">
        <v>24</v>
      </c>
      <c r="AV23" s="10" t="s">
        <v>24</v>
      </c>
      <c r="AW23" s="10" t="s">
        <v>152</v>
      </c>
      <c r="AX23" s="10">
        <v>1</v>
      </c>
      <c r="AY23" s="10" t="s">
        <v>97</v>
      </c>
      <c r="AZ23" s="10" t="s">
        <v>92</v>
      </c>
      <c r="BA23" s="10" t="s">
        <v>4</v>
      </c>
      <c r="BB23" s="10" t="s">
        <v>93</v>
      </c>
      <c r="BC23" s="10" t="s">
        <v>24</v>
      </c>
      <c r="BD23" s="9">
        <v>201840</v>
      </c>
      <c r="BE23" s="9">
        <v>201840</v>
      </c>
      <c r="BF23" s="9">
        <v>0</v>
      </c>
      <c r="BG23" s="9">
        <v>0</v>
      </c>
      <c r="BH23" s="9">
        <v>0</v>
      </c>
      <c r="BI23" s="9">
        <v>0</v>
      </c>
      <c r="BJ23" s="11" t="s">
        <v>24</v>
      </c>
      <c r="BK23" s="10" t="s">
        <v>140</v>
      </c>
      <c r="BL23" s="10" t="s">
        <v>24</v>
      </c>
      <c r="BM23" s="10" t="s">
        <v>24</v>
      </c>
      <c r="BN23" s="10" t="s">
        <v>24</v>
      </c>
      <c r="BO23" s="13" t="s">
        <v>24</v>
      </c>
      <c r="BP23" s="14">
        <v>16761886.960000001</v>
      </c>
      <c r="BQ23">
        <f t="shared" si="1"/>
        <v>571</v>
      </c>
      <c r="BR23" s="15">
        <f t="shared" si="2"/>
        <v>1300165</v>
      </c>
      <c r="BS23" s="15">
        <f t="shared" si="3"/>
        <v>0</v>
      </c>
      <c r="BT23" s="16">
        <v>592</v>
      </c>
      <c r="BU23" s="19" t="e">
        <f>VLOOKUP(B23,'[26]Intermediate Cities'!A:A,1,FALSE)</f>
        <v>#N/A</v>
      </c>
    </row>
    <row r="24" spans="1:73" ht="17.25" customHeight="1" x14ac:dyDescent="0.3">
      <c r="A24" s="5">
        <v>16</v>
      </c>
      <c r="B24" s="6">
        <v>808</v>
      </c>
      <c r="C24" s="7" t="s">
        <v>141</v>
      </c>
      <c r="D24" s="6" t="s">
        <v>79</v>
      </c>
      <c r="E24" s="6" t="s">
        <v>101</v>
      </c>
      <c r="F24" s="7" t="s">
        <v>142</v>
      </c>
      <c r="G24" s="7" t="s">
        <v>107</v>
      </c>
      <c r="H24" s="6" t="s">
        <v>143</v>
      </c>
      <c r="I24" s="6" t="s">
        <v>143</v>
      </c>
      <c r="J24" s="6" t="s">
        <v>24</v>
      </c>
      <c r="K24" s="6" t="s">
        <v>24</v>
      </c>
      <c r="L24" s="6" t="s">
        <v>24</v>
      </c>
      <c r="M24" s="8" t="s">
        <v>4</v>
      </c>
      <c r="N24" s="8" t="s">
        <v>4</v>
      </c>
      <c r="O24" s="8" t="s">
        <v>4</v>
      </c>
      <c r="P24" s="26">
        <f t="shared" si="4"/>
        <v>3944325</v>
      </c>
      <c r="Q24" s="26">
        <f t="shared" si="5"/>
        <v>14471107</v>
      </c>
      <c r="R24" s="26">
        <f t="shared" si="6"/>
        <v>2299633</v>
      </c>
      <c r="S24" s="26">
        <f t="shared" si="0"/>
        <v>0</v>
      </c>
      <c r="T24" s="26">
        <f t="shared" si="0"/>
        <v>0</v>
      </c>
      <c r="U24" s="26">
        <f t="shared" si="0"/>
        <v>1644692</v>
      </c>
      <c r="V24" s="26">
        <f t="shared" si="0"/>
        <v>0</v>
      </c>
      <c r="W24" s="9">
        <v>3944325</v>
      </c>
      <c r="X24" s="9">
        <v>3944325</v>
      </c>
      <c r="Y24" s="9">
        <v>0</v>
      </c>
      <c r="Z24" s="9">
        <v>0</v>
      </c>
      <c r="AA24" s="9">
        <v>0</v>
      </c>
      <c r="AB24" s="10">
        <v>2</v>
      </c>
      <c r="AC24" s="10" t="s">
        <v>4</v>
      </c>
      <c r="AD24" s="10" t="s">
        <v>92</v>
      </c>
      <c r="AE24" s="10" t="s">
        <v>85</v>
      </c>
      <c r="AF24" s="10" t="s">
        <v>86</v>
      </c>
      <c r="AG24" s="10" t="s">
        <v>24</v>
      </c>
      <c r="AH24" s="11" t="s">
        <v>571</v>
      </c>
      <c r="AI24" s="11" t="s">
        <v>24</v>
      </c>
      <c r="AJ24" s="12" t="s">
        <v>24</v>
      </c>
      <c r="AK24" s="11" t="s">
        <v>572</v>
      </c>
      <c r="AL24" s="11" t="s">
        <v>24</v>
      </c>
      <c r="AM24" s="9">
        <v>2299633</v>
      </c>
      <c r="AN24" s="9">
        <v>0</v>
      </c>
      <c r="AO24" s="9">
        <v>0</v>
      </c>
      <c r="AP24" s="9">
        <v>1644692</v>
      </c>
      <c r="AQ24" s="9">
        <v>0</v>
      </c>
      <c r="AR24" s="11" t="s">
        <v>24</v>
      </c>
      <c r="AS24" s="10" t="s">
        <v>24</v>
      </c>
      <c r="AT24" s="10" t="s">
        <v>24</v>
      </c>
      <c r="AU24" s="10" t="s">
        <v>24</v>
      </c>
      <c r="AV24" s="10" t="s">
        <v>24</v>
      </c>
      <c r="AW24" s="10" t="s">
        <v>24</v>
      </c>
      <c r="AX24" s="10" t="s">
        <v>24</v>
      </c>
      <c r="AY24" s="10" t="s">
        <v>24</v>
      </c>
      <c r="AZ24" s="10" t="s">
        <v>24</v>
      </c>
      <c r="BA24" s="10" t="s">
        <v>24</v>
      </c>
      <c r="BB24" s="10" t="s">
        <v>24</v>
      </c>
      <c r="BC24" s="10" t="s">
        <v>24</v>
      </c>
      <c r="BD24" s="9">
        <v>0</v>
      </c>
      <c r="BE24" s="9">
        <v>0</v>
      </c>
      <c r="BF24" s="9">
        <v>0</v>
      </c>
      <c r="BG24" s="9">
        <v>0</v>
      </c>
      <c r="BH24" s="9">
        <v>0</v>
      </c>
      <c r="BI24" s="9">
        <v>0</v>
      </c>
      <c r="BJ24" s="11" t="s">
        <v>24</v>
      </c>
      <c r="BK24" s="10" t="s">
        <v>24</v>
      </c>
      <c r="BL24" s="10" t="s">
        <v>24</v>
      </c>
      <c r="BM24" s="10" t="s">
        <v>24</v>
      </c>
      <c r="BN24" s="10" t="s">
        <v>24</v>
      </c>
      <c r="BO24" s="13" t="s">
        <v>24</v>
      </c>
      <c r="BP24" s="14">
        <v>10526782</v>
      </c>
      <c r="BQ24">
        <f t="shared" si="1"/>
        <v>808</v>
      </c>
      <c r="BR24" s="15">
        <f t="shared" si="2"/>
        <v>3944325</v>
      </c>
      <c r="BS24" s="15">
        <f t="shared" si="3"/>
        <v>0</v>
      </c>
      <c r="BT24" s="16">
        <v>594</v>
      </c>
      <c r="BU24" s="19" t="e">
        <f>VLOOKUP(B24,'[26]Intermediate Cities'!A:A,1,FALSE)</f>
        <v>#N/A</v>
      </c>
    </row>
    <row r="25" spans="1:73" ht="15.75" customHeight="1" x14ac:dyDescent="0.3">
      <c r="A25" s="5">
        <v>17</v>
      </c>
      <c r="B25" s="6">
        <v>880</v>
      </c>
      <c r="C25" s="7" t="s">
        <v>144</v>
      </c>
      <c r="D25" s="6" t="s">
        <v>79</v>
      </c>
      <c r="E25" s="6" t="s">
        <v>80</v>
      </c>
      <c r="F25" s="7" t="s">
        <v>145</v>
      </c>
      <c r="G25" s="7" t="s">
        <v>128</v>
      </c>
      <c r="H25" s="6" t="s">
        <v>121</v>
      </c>
      <c r="I25" s="6" t="s">
        <v>121</v>
      </c>
      <c r="J25" s="6" t="s">
        <v>24</v>
      </c>
      <c r="K25" s="6" t="s">
        <v>24</v>
      </c>
      <c r="L25" s="6" t="s">
        <v>24</v>
      </c>
      <c r="M25" s="8" t="s">
        <v>4</v>
      </c>
      <c r="N25" s="8" t="s">
        <v>4</v>
      </c>
      <c r="O25" s="8" t="s">
        <v>97</v>
      </c>
      <c r="P25" s="26">
        <f t="shared" si="4"/>
        <v>192510</v>
      </c>
      <c r="Q25" s="26">
        <f t="shared" si="5"/>
        <v>54167284.5</v>
      </c>
      <c r="R25" s="26">
        <f t="shared" si="6"/>
        <v>192510</v>
      </c>
      <c r="S25" s="26">
        <f t="shared" si="6"/>
        <v>0</v>
      </c>
      <c r="T25" s="26">
        <f t="shared" si="6"/>
        <v>0</v>
      </c>
      <c r="U25" s="26">
        <f t="shared" si="6"/>
        <v>0</v>
      </c>
      <c r="V25" s="26">
        <f t="shared" si="6"/>
        <v>0</v>
      </c>
      <c r="W25" s="9">
        <v>192510</v>
      </c>
      <c r="X25" s="9">
        <v>192510</v>
      </c>
      <c r="Y25" s="9">
        <v>0</v>
      </c>
      <c r="Z25" s="9">
        <v>0</v>
      </c>
      <c r="AA25" s="9">
        <v>0</v>
      </c>
      <c r="AB25" s="10">
        <v>1</v>
      </c>
      <c r="AC25" s="10" t="s">
        <v>97</v>
      </c>
      <c r="AD25" s="10" t="s">
        <v>92</v>
      </c>
      <c r="AE25" s="10" t="s">
        <v>97</v>
      </c>
      <c r="AF25" s="10" t="s">
        <v>24</v>
      </c>
      <c r="AG25" s="10" t="s">
        <v>24</v>
      </c>
      <c r="AH25" s="11" t="s">
        <v>135</v>
      </c>
      <c r="AI25" s="11" t="s">
        <v>24</v>
      </c>
      <c r="AJ25" s="12" t="s">
        <v>24</v>
      </c>
      <c r="AK25" s="11" t="s">
        <v>24</v>
      </c>
      <c r="AL25" s="11" t="s">
        <v>24</v>
      </c>
      <c r="AM25" s="9">
        <v>192510</v>
      </c>
      <c r="AN25" s="9">
        <v>0</v>
      </c>
      <c r="AO25" s="9">
        <v>0</v>
      </c>
      <c r="AP25" s="9">
        <v>0</v>
      </c>
      <c r="AQ25" s="9">
        <v>0</v>
      </c>
      <c r="AR25" s="11" t="s">
        <v>24</v>
      </c>
      <c r="AS25" s="10" t="s">
        <v>24</v>
      </c>
      <c r="AT25" s="10" t="s">
        <v>24</v>
      </c>
      <c r="AU25" s="10" t="s">
        <v>24</v>
      </c>
      <c r="AV25" s="10" t="s">
        <v>24</v>
      </c>
      <c r="AW25" s="10" t="s">
        <v>170</v>
      </c>
      <c r="AX25" s="10">
        <v>0</v>
      </c>
      <c r="AY25" s="10" t="s">
        <v>97</v>
      </c>
      <c r="AZ25" s="10" t="s">
        <v>24</v>
      </c>
      <c r="BA25" s="10" t="s">
        <v>97</v>
      </c>
      <c r="BB25" s="10" t="s">
        <v>24</v>
      </c>
      <c r="BC25" s="10" t="s">
        <v>24</v>
      </c>
      <c r="BD25" s="9">
        <v>0</v>
      </c>
      <c r="BE25" s="9">
        <v>0</v>
      </c>
      <c r="BF25" s="9">
        <v>0</v>
      </c>
      <c r="BG25" s="9">
        <v>0</v>
      </c>
      <c r="BH25" s="9">
        <v>0</v>
      </c>
      <c r="BI25" s="9">
        <v>0</v>
      </c>
      <c r="BJ25" s="11" t="s">
        <v>24</v>
      </c>
      <c r="BK25" s="10" t="s">
        <v>24</v>
      </c>
      <c r="BL25" s="10" t="s">
        <v>24</v>
      </c>
      <c r="BM25" s="10" t="s">
        <v>24</v>
      </c>
      <c r="BN25" s="10" t="s">
        <v>24</v>
      </c>
      <c r="BO25" s="13" t="s">
        <v>24</v>
      </c>
      <c r="BP25" s="14">
        <v>53974774.5</v>
      </c>
      <c r="BQ25">
        <f t="shared" si="1"/>
        <v>880</v>
      </c>
      <c r="BR25" s="15">
        <f t="shared" si="2"/>
        <v>192510</v>
      </c>
      <c r="BS25" s="15">
        <f t="shared" si="3"/>
        <v>0</v>
      </c>
      <c r="BT25" s="16">
        <v>597</v>
      </c>
      <c r="BU25" s="19" t="e">
        <f>VLOOKUP(B25,'[26]Intermediate Cities'!A:A,1,FALSE)</f>
        <v>#N/A</v>
      </c>
    </row>
    <row r="26" spans="1:73" ht="22.5" customHeight="1" x14ac:dyDescent="0.3">
      <c r="A26" s="5">
        <v>18</v>
      </c>
      <c r="B26" s="6">
        <v>573</v>
      </c>
      <c r="C26" s="7" t="s">
        <v>146</v>
      </c>
      <c r="D26" s="6" t="s">
        <v>79</v>
      </c>
      <c r="E26" s="6" t="s">
        <v>147</v>
      </c>
      <c r="F26" s="7" t="s">
        <v>148</v>
      </c>
      <c r="G26" s="7" t="s">
        <v>90</v>
      </c>
      <c r="H26" s="6" t="s">
        <v>103</v>
      </c>
      <c r="I26" s="6" t="s">
        <v>103</v>
      </c>
      <c r="J26" s="6" t="s">
        <v>24</v>
      </c>
      <c r="K26" s="6" t="s">
        <v>24</v>
      </c>
      <c r="L26" s="6" t="s">
        <v>24</v>
      </c>
      <c r="M26" s="8" t="s">
        <v>4</v>
      </c>
      <c r="N26" s="8" t="s">
        <v>4</v>
      </c>
      <c r="O26" s="8" t="s">
        <v>97</v>
      </c>
      <c r="P26" s="26">
        <f t="shared" si="4"/>
        <v>14805303.029999999</v>
      </c>
      <c r="Q26" s="26">
        <f t="shared" si="5"/>
        <v>83789890.349999994</v>
      </c>
      <c r="R26" s="26">
        <f t="shared" si="6"/>
        <v>0</v>
      </c>
      <c r="S26" s="26">
        <f t="shared" si="6"/>
        <v>14154624.33</v>
      </c>
      <c r="T26" s="26">
        <f t="shared" si="6"/>
        <v>0</v>
      </c>
      <c r="U26" s="26">
        <f t="shared" si="6"/>
        <v>0</v>
      </c>
      <c r="V26" s="26">
        <f t="shared" si="6"/>
        <v>650678.69999999995</v>
      </c>
      <c r="W26" s="9">
        <v>27079771</v>
      </c>
      <c r="X26" s="9">
        <v>14805303.029999999</v>
      </c>
      <c r="Y26" s="9">
        <v>0</v>
      </c>
      <c r="Z26" s="9">
        <v>4441164.2699999996</v>
      </c>
      <c r="AA26" s="9">
        <v>7833303.7000000002</v>
      </c>
      <c r="AB26" s="10">
        <v>3</v>
      </c>
      <c r="AC26" s="10" t="s">
        <v>4</v>
      </c>
      <c r="AD26" s="10" t="s">
        <v>92</v>
      </c>
      <c r="AE26" s="10" t="s">
        <v>85</v>
      </c>
      <c r="AF26" s="10" t="s">
        <v>244</v>
      </c>
      <c r="AG26" s="10" t="s">
        <v>573</v>
      </c>
      <c r="AH26" s="11" t="s">
        <v>24</v>
      </c>
      <c r="AI26" s="11" t="s">
        <v>574</v>
      </c>
      <c r="AJ26" s="12" t="s">
        <v>24</v>
      </c>
      <c r="AK26" s="11" t="s">
        <v>24</v>
      </c>
      <c r="AL26" s="11" t="s">
        <v>575</v>
      </c>
      <c r="AM26" s="9">
        <v>0</v>
      </c>
      <c r="AN26" s="9">
        <v>14154624.33</v>
      </c>
      <c r="AO26" s="9">
        <v>0</v>
      </c>
      <c r="AP26" s="9">
        <v>0</v>
      </c>
      <c r="AQ26" s="9">
        <v>650678.69999999995</v>
      </c>
      <c r="AR26" s="11" t="s">
        <v>576</v>
      </c>
      <c r="AS26" s="10" t="s">
        <v>24</v>
      </c>
      <c r="AT26" s="10" t="s">
        <v>24</v>
      </c>
      <c r="AU26" s="10" t="s">
        <v>24</v>
      </c>
      <c r="AV26" s="10" t="s">
        <v>24</v>
      </c>
      <c r="AW26" s="10" t="s">
        <v>24</v>
      </c>
      <c r="AX26" s="10" t="s">
        <v>24</v>
      </c>
      <c r="AY26" s="10" t="s">
        <v>24</v>
      </c>
      <c r="AZ26" s="10" t="s">
        <v>24</v>
      </c>
      <c r="BA26" s="10" t="s">
        <v>24</v>
      </c>
      <c r="BB26" s="10" t="s">
        <v>24</v>
      </c>
      <c r="BC26" s="10" t="s">
        <v>24</v>
      </c>
      <c r="BD26" s="9">
        <v>0</v>
      </c>
      <c r="BE26" s="9">
        <v>0</v>
      </c>
      <c r="BF26" s="9">
        <v>0</v>
      </c>
      <c r="BG26" s="9">
        <v>0</v>
      </c>
      <c r="BH26" s="9">
        <v>0</v>
      </c>
      <c r="BI26" s="9">
        <v>0</v>
      </c>
      <c r="BJ26" s="11" t="s">
        <v>24</v>
      </c>
      <c r="BK26" s="10" t="s">
        <v>24</v>
      </c>
      <c r="BL26" s="10" t="s">
        <v>24</v>
      </c>
      <c r="BM26" s="10" t="s">
        <v>24</v>
      </c>
      <c r="BN26" s="10" t="s">
        <v>24</v>
      </c>
      <c r="BO26" s="13" t="s">
        <v>24</v>
      </c>
      <c r="BP26" s="14">
        <v>68984587.319999993</v>
      </c>
      <c r="BQ26">
        <f t="shared" si="1"/>
        <v>573</v>
      </c>
      <c r="BR26" s="15">
        <f t="shared" si="2"/>
        <v>14805303.029999999</v>
      </c>
      <c r="BS26" s="15">
        <f t="shared" si="3"/>
        <v>0</v>
      </c>
      <c r="BT26" s="16">
        <v>598</v>
      </c>
      <c r="BU26" s="19" t="e">
        <f>VLOOKUP(B26,'[26]Intermediate Cities'!A:A,1,FALSE)</f>
        <v>#N/A</v>
      </c>
    </row>
    <row r="27" spans="1:73" ht="51" customHeight="1" x14ac:dyDescent="0.3">
      <c r="A27" s="5">
        <v>19</v>
      </c>
      <c r="B27" s="6">
        <v>783</v>
      </c>
      <c r="C27" s="7" t="s">
        <v>149</v>
      </c>
      <c r="D27" s="6" t="s">
        <v>79</v>
      </c>
      <c r="E27" s="27" t="s">
        <v>551</v>
      </c>
      <c r="F27" s="7" t="s">
        <v>150</v>
      </c>
      <c r="G27" s="7" t="s">
        <v>90</v>
      </c>
      <c r="H27" s="6" t="s">
        <v>151</v>
      </c>
      <c r="I27" s="6" t="s">
        <v>151</v>
      </c>
      <c r="J27" s="6" t="s">
        <v>24</v>
      </c>
      <c r="K27" s="6" t="s">
        <v>24</v>
      </c>
      <c r="L27" s="6" t="s">
        <v>24</v>
      </c>
      <c r="M27" s="8" t="s">
        <v>4</v>
      </c>
      <c r="N27" s="8" t="s">
        <v>4</v>
      </c>
      <c r="O27" s="8" t="s">
        <v>4</v>
      </c>
      <c r="P27" s="26">
        <f t="shared" si="4"/>
        <v>23611549.670000002</v>
      </c>
      <c r="Q27" s="26">
        <f t="shared" si="5"/>
        <v>63560765.030000001</v>
      </c>
      <c r="R27" s="26">
        <f t="shared" si="6"/>
        <v>0</v>
      </c>
      <c r="S27" s="26">
        <f t="shared" si="6"/>
        <v>5257052.4000000004</v>
      </c>
      <c r="T27" s="26">
        <f t="shared" si="6"/>
        <v>0</v>
      </c>
      <c r="U27" s="26">
        <f t="shared" si="6"/>
        <v>12805053.85</v>
      </c>
      <c r="V27" s="26">
        <f t="shared" si="6"/>
        <v>5549443.4199999999</v>
      </c>
      <c r="W27" s="9">
        <v>23611549.670000002</v>
      </c>
      <c r="X27" s="9">
        <v>23611549.670000002</v>
      </c>
      <c r="Y27" s="9">
        <v>0</v>
      </c>
      <c r="Z27" s="9">
        <v>0</v>
      </c>
      <c r="AA27" s="9">
        <v>0</v>
      </c>
      <c r="AB27" s="10">
        <v>7</v>
      </c>
      <c r="AC27" s="10" t="s">
        <v>4</v>
      </c>
      <c r="AD27" s="10" t="s">
        <v>113</v>
      </c>
      <c r="AE27" s="10" t="s">
        <v>4</v>
      </c>
      <c r="AF27" s="10" t="s">
        <v>244</v>
      </c>
      <c r="AG27" s="10" t="s">
        <v>577</v>
      </c>
      <c r="AH27" s="11" t="s">
        <v>24</v>
      </c>
      <c r="AI27" s="11" t="s">
        <v>578</v>
      </c>
      <c r="AJ27" s="12" t="s">
        <v>24</v>
      </c>
      <c r="AK27" s="11" t="s">
        <v>579</v>
      </c>
      <c r="AL27" s="11" t="s">
        <v>580</v>
      </c>
      <c r="AM27" s="9">
        <v>0</v>
      </c>
      <c r="AN27" s="9">
        <v>5257052.4000000004</v>
      </c>
      <c r="AO27" s="9">
        <v>0</v>
      </c>
      <c r="AP27" s="9">
        <v>12805053.85</v>
      </c>
      <c r="AQ27" s="9">
        <v>5549443.4199999999</v>
      </c>
      <c r="AR27" s="11" t="s">
        <v>581</v>
      </c>
      <c r="AS27" s="10" t="s">
        <v>24</v>
      </c>
      <c r="AT27" s="10" t="s">
        <v>24</v>
      </c>
      <c r="AU27" s="10" t="s">
        <v>24</v>
      </c>
      <c r="AV27" s="10" t="s">
        <v>24</v>
      </c>
      <c r="AW27" s="10" t="s">
        <v>24</v>
      </c>
      <c r="AX27" s="10" t="s">
        <v>24</v>
      </c>
      <c r="AY27" s="10" t="s">
        <v>24</v>
      </c>
      <c r="AZ27" s="10" t="s">
        <v>24</v>
      </c>
      <c r="BA27" s="10" t="s">
        <v>24</v>
      </c>
      <c r="BB27" s="10" t="s">
        <v>24</v>
      </c>
      <c r="BC27" s="10" t="s">
        <v>24</v>
      </c>
      <c r="BD27" s="9">
        <v>0</v>
      </c>
      <c r="BE27" s="9">
        <v>0</v>
      </c>
      <c r="BF27" s="9">
        <v>0</v>
      </c>
      <c r="BG27" s="9">
        <v>0</v>
      </c>
      <c r="BH27" s="9">
        <v>0</v>
      </c>
      <c r="BI27" s="9">
        <v>0</v>
      </c>
      <c r="BJ27" s="11" t="s">
        <v>24</v>
      </c>
      <c r="BK27" s="10" t="s">
        <v>24</v>
      </c>
      <c r="BL27" s="10" t="s">
        <v>24</v>
      </c>
      <c r="BM27" s="10" t="s">
        <v>24</v>
      </c>
      <c r="BN27" s="10" t="s">
        <v>24</v>
      </c>
      <c r="BO27" s="13" t="s">
        <v>24</v>
      </c>
      <c r="BP27" s="14">
        <v>39949215.359999999</v>
      </c>
      <c r="BQ27">
        <f t="shared" si="1"/>
        <v>783</v>
      </c>
      <c r="BR27" s="15">
        <f t="shared" si="2"/>
        <v>23611549.670000002</v>
      </c>
      <c r="BS27" s="15">
        <f t="shared" si="3"/>
        <v>0</v>
      </c>
      <c r="BT27" s="16">
        <v>599</v>
      </c>
      <c r="BU27" s="19">
        <f>VLOOKUP(B27,'[26]Intermediate Cities'!A:A,1,FALSE)</f>
        <v>783</v>
      </c>
    </row>
    <row r="28" spans="1:73" ht="16.5" customHeight="1" x14ac:dyDescent="0.3">
      <c r="A28" s="5">
        <v>20</v>
      </c>
      <c r="B28" s="6">
        <v>881</v>
      </c>
      <c r="C28" s="7" t="s">
        <v>153</v>
      </c>
      <c r="D28" s="6" t="s">
        <v>79</v>
      </c>
      <c r="E28" s="6" t="s">
        <v>80</v>
      </c>
      <c r="F28" s="7" t="s">
        <v>154</v>
      </c>
      <c r="G28" s="7" t="s">
        <v>128</v>
      </c>
      <c r="H28" s="6" t="s">
        <v>121</v>
      </c>
      <c r="I28" s="6" t="s">
        <v>121</v>
      </c>
      <c r="J28" s="6" t="s">
        <v>24</v>
      </c>
      <c r="K28" s="6" t="s">
        <v>24</v>
      </c>
      <c r="L28" s="6" t="s">
        <v>24</v>
      </c>
      <c r="M28" s="8" t="s">
        <v>4</v>
      </c>
      <c r="N28" s="8" t="s">
        <v>4</v>
      </c>
      <c r="O28" s="8" t="s">
        <v>97</v>
      </c>
      <c r="P28" s="26">
        <f t="shared" si="4"/>
        <v>2247800</v>
      </c>
      <c r="Q28" s="26">
        <f t="shared" si="5"/>
        <v>34329825.5</v>
      </c>
      <c r="R28" s="26">
        <f t="shared" si="6"/>
        <v>1289000</v>
      </c>
      <c r="S28" s="26">
        <f t="shared" si="6"/>
        <v>958800</v>
      </c>
      <c r="T28" s="26">
        <f t="shared" si="6"/>
        <v>0</v>
      </c>
      <c r="U28" s="26">
        <f t="shared" si="6"/>
        <v>0</v>
      </c>
      <c r="V28" s="26">
        <f t="shared" si="6"/>
        <v>0</v>
      </c>
      <c r="W28" s="9">
        <v>2247800</v>
      </c>
      <c r="X28" s="9">
        <v>2247800</v>
      </c>
      <c r="Y28" s="9">
        <v>0</v>
      </c>
      <c r="Z28" s="9">
        <v>0</v>
      </c>
      <c r="AA28" s="9">
        <v>0</v>
      </c>
      <c r="AB28" s="10">
        <v>2</v>
      </c>
      <c r="AC28" s="10" t="s">
        <v>4</v>
      </c>
      <c r="AD28" s="10" t="s">
        <v>92</v>
      </c>
      <c r="AE28" s="10" t="s">
        <v>97</v>
      </c>
      <c r="AF28" s="10" t="s">
        <v>24</v>
      </c>
      <c r="AG28" s="10" t="s">
        <v>24</v>
      </c>
      <c r="AH28" s="11" t="s">
        <v>305</v>
      </c>
      <c r="AI28" s="11" t="s">
        <v>135</v>
      </c>
      <c r="AJ28" s="12" t="s">
        <v>24</v>
      </c>
      <c r="AK28" s="11" t="s">
        <v>24</v>
      </c>
      <c r="AL28" s="11" t="s">
        <v>24</v>
      </c>
      <c r="AM28" s="9">
        <v>1289000</v>
      </c>
      <c r="AN28" s="9">
        <v>958800</v>
      </c>
      <c r="AO28" s="9">
        <v>0</v>
      </c>
      <c r="AP28" s="9">
        <v>0</v>
      </c>
      <c r="AQ28" s="9">
        <v>0</v>
      </c>
      <c r="AR28" s="11" t="s">
        <v>24</v>
      </c>
      <c r="AS28" s="10" t="s">
        <v>24</v>
      </c>
      <c r="AT28" s="10" t="s">
        <v>24</v>
      </c>
      <c r="AU28" s="10" t="s">
        <v>24</v>
      </c>
      <c r="AV28" s="10" t="s">
        <v>24</v>
      </c>
      <c r="AW28" s="10" t="s">
        <v>24</v>
      </c>
      <c r="AX28" s="10" t="s">
        <v>24</v>
      </c>
      <c r="AY28" s="10" t="s">
        <v>24</v>
      </c>
      <c r="AZ28" s="10" t="s">
        <v>24</v>
      </c>
      <c r="BA28" s="10" t="s">
        <v>24</v>
      </c>
      <c r="BB28" s="10" t="s">
        <v>24</v>
      </c>
      <c r="BC28" s="10" t="s">
        <v>24</v>
      </c>
      <c r="BD28" s="9">
        <v>0</v>
      </c>
      <c r="BE28" s="9">
        <v>0</v>
      </c>
      <c r="BF28" s="9">
        <v>0</v>
      </c>
      <c r="BG28" s="9">
        <v>0</v>
      </c>
      <c r="BH28" s="9">
        <v>0</v>
      </c>
      <c r="BI28" s="9">
        <v>0</v>
      </c>
      <c r="BJ28" s="11" t="s">
        <v>24</v>
      </c>
      <c r="BK28" s="10" t="s">
        <v>24</v>
      </c>
      <c r="BL28" s="10" t="s">
        <v>24</v>
      </c>
      <c r="BM28" s="10" t="s">
        <v>24</v>
      </c>
      <c r="BN28" s="10" t="s">
        <v>24</v>
      </c>
      <c r="BO28" s="13" t="s">
        <v>24</v>
      </c>
      <c r="BP28" s="14">
        <v>32082025.5</v>
      </c>
      <c r="BQ28">
        <f t="shared" si="1"/>
        <v>881</v>
      </c>
      <c r="BR28" s="15">
        <f t="shared" si="2"/>
        <v>2247800</v>
      </c>
      <c r="BS28" s="15">
        <f t="shared" si="3"/>
        <v>0</v>
      </c>
      <c r="BT28" s="16">
        <v>600</v>
      </c>
      <c r="BU28" s="19" t="e">
        <f>VLOOKUP(B28,'[26]Intermediate Cities'!A:A,1,FALSE)</f>
        <v>#N/A</v>
      </c>
    </row>
    <row r="29" spans="1:73" ht="16.5" customHeight="1" x14ac:dyDescent="0.3">
      <c r="A29" s="5">
        <v>21</v>
      </c>
      <c r="B29" s="6">
        <v>883</v>
      </c>
      <c r="C29" s="7" t="s">
        <v>155</v>
      </c>
      <c r="D29" s="6" t="s">
        <v>79</v>
      </c>
      <c r="E29" s="6" t="s">
        <v>101</v>
      </c>
      <c r="F29" s="7" t="s">
        <v>145</v>
      </c>
      <c r="G29" s="7" t="s">
        <v>128</v>
      </c>
      <c r="H29" s="6" t="s">
        <v>121</v>
      </c>
      <c r="I29" s="6" t="s">
        <v>121</v>
      </c>
      <c r="J29" s="6" t="s">
        <v>24</v>
      </c>
      <c r="K29" s="6" t="s">
        <v>24</v>
      </c>
      <c r="L29" s="6" t="s">
        <v>24</v>
      </c>
      <c r="M29" s="8" t="s">
        <v>4</v>
      </c>
      <c r="N29" s="8" t="s">
        <v>4</v>
      </c>
      <c r="O29" s="8" t="s">
        <v>97</v>
      </c>
      <c r="P29" s="26">
        <f t="shared" si="4"/>
        <v>197538</v>
      </c>
      <c r="Q29" s="26">
        <f t="shared" si="5"/>
        <v>17071730</v>
      </c>
      <c r="R29" s="26">
        <f t="shared" si="6"/>
        <v>197538</v>
      </c>
      <c r="S29" s="26">
        <f t="shared" si="6"/>
        <v>0</v>
      </c>
      <c r="T29" s="26">
        <f t="shared" si="6"/>
        <v>0</v>
      </c>
      <c r="U29" s="26">
        <f t="shared" si="6"/>
        <v>0</v>
      </c>
      <c r="V29" s="26">
        <f t="shared" si="6"/>
        <v>0</v>
      </c>
      <c r="W29" s="9">
        <v>5797551</v>
      </c>
      <c r="X29" s="9">
        <v>197538</v>
      </c>
      <c r="Y29" s="9">
        <v>55600</v>
      </c>
      <c r="Z29" s="9">
        <v>0</v>
      </c>
      <c r="AA29" s="9">
        <v>5544413</v>
      </c>
      <c r="AB29" s="10">
        <v>1</v>
      </c>
      <c r="AC29" s="10" t="s">
        <v>4</v>
      </c>
      <c r="AD29" s="10" t="s">
        <v>92</v>
      </c>
      <c r="AE29" s="10" t="s">
        <v>97</v>
      </c>
      <c r="AF29" s="10" t="s">
        <v>24</v>
      </c>
      <c r="AG29" s="10" t="s">
        <v>24</v>
      </c>
      <c r="AH29" s="11" t="s">
        <v>582</v>
      </c>
      <c r="AI29" s="11" t="s">
        <v>24</v>
      </c>
      <c r="AJ29" s="12" t="s">
        <v>24</v>
      </c>
      <c r="AK29" s="11" t="s">
        <v>24</v>
      </c>
      <c r="AL29" s="11" t="s">
        <v>24</v>
      </c>
      <c r="AM29" s="9">
        <v>197538</v>
      </c>
      <c r="AN29" s="9">
        <v>0</v>
      </c>
      <c r="AO29" s="9">
        <v>0</v>
      </c>
      <c r="AP29" s="9">
        <v>0</v>
      </c>
      <c r="AQ29" s="9">
        <v>0</v>
      </c>
      <c r="AR29" s="11" t="s">
        <v>24</v>
      </c>
      <c r="AS29" s="10" t="s">
        <v>97</v>
      </c>
      <c r="AT29" s="10" t="s">
        <v>92</v>
      </c>
      <c r="AU29" s="10" t="s">
        <v>97</v>
      </c>
      <c r="AV29" s="10" t="s">
        <v>24</v>
      </c>
      <c r="AW29" s="10" t="s">
        <v>24</v>
      </c>
      <c r="AX29" s="10" t="s">
        <v>24</v>
      </c>
      <c r="AY29" s="10" t="s">
        <v>24</v>
      </c>
      <c r="AZ29" s="10" t="s">
        <v>24</v>
      </c>
      <c r="BA29" s="10" t="s">
        <v>24</v>
      </c>
      <c r="BB29" s="10" t="s">
        <v>24</v>
      </c>
      <c r="BC29" s="10" t="s">
        <v>24</v>
      </c>
      <c r="BD29" s="9">
        <v>0</v>
      </c>
      <c r="BE29" s="9">
        <v>0</v>
      </c>
      <c r="BF29" s="9">
        <v>0</v>
      </c>
      <c r="BG29" s="9">
        <v>0</v>
      </c>
      <c r="BH29" s="9">
        <v>0</v>
      </c>
      <c r="BI29" s="9">
        <v>0</v>
      </c>
      <c r="BJ29" s="11" t="s">
        <v>24</v>
      </c>
      <c r="BK29" s="10" t="s">
        <v>24</v>
      </c>
      <c r="BL29" s="10" t="s">
        <v>24</v>
      </c>
      <c r="BM29" s="10" t="s">
        <v>24</v>
      </c>
      <c r="BN29" s="10" t="s">
        <v>24</v>
      </c>
      <c r="BO29" s="13" t="s">
        <v>24</v>
      </c>
      <c r="BP29" s="14">
        <v>16874192</v>
      </c>
      <c r="BQ29">
        <f t="shared" si="1"/>
        <v>883</v>
      </c>
      <c r="BR29" s="15">
        <f t="shared" si="2"/>
        <v>197538</v>
      </c>
      <c r="BS29" s="15">
        <f t="shared" si="3"/>
        <v>0</v>
      </c>
      <c r="BT29" s="16">
        <v>601</v>
      </c>
      <c r="BU29" s="19" t="e">
        <f>VLOOKUP(B29,'[26]Intermediate Cities'!A:A,1,FALSE)</f>
        <v>#N/A</v>
      </c>
    </row>
    <row r="30" spans="1:73" ht="15.75" customHeight="1" x14ac:dyDescent="0.3">
      <c r="A30" s="5">
        <v>22</v>
      </c>
      <c r="B30" s="6">
        <v>754</v>
      </c>
      <c r="C30" s="7" t="s">
        <v>156</v>
      </c>
      <c r="D30" s="6" t="s">
        <v>79</v>
      </c>
      <c r="E30" s="6" t="s">
        <v>101</v>
      </c>
      <c r="F30" s="7" t="s">
        <v>137</v>
      </c>
      <c r="G30" s="7" t="s">
        <v>128</v>
      </c>
      <c r="H30" s="6" t="s">
        <v>117</v>
      </c>
      <c r="I30" s="6" t="s">
        <v>117</v>
      </c>
      <c r="J30" s="6" t="s">
        <v>24</v>
      </c>
      <c r="K30" s="6" t="s">
        <v>24</v>
      </c>
      <c r="L30" s="6" t="s">
        <v>24</v>
      </c>
      <c r="M30" s="8" t="s">
        <v>4</v>
      </c>
      <c r="N30" s="8" t="s">
        <v>4</v>
      </c>
      <c r="O30" s="8" t="s">
        <v>97</v>
      </c>
      <c r="P30" s="26">
        <f t="shared" si="4"/>
        <v>4001422</v>
      </c>
      <c r="Q30" s="26">
        <f t="shared" si="5"/>
        <v>32043627</v>
      </c>
      <c r="R30" s="26">
        <f t="shared" si="6"/>
        <v>92644</v>
      </c>
      <c r="S30" s="26">
        <f t="shared" si="6"/>
        <v>3908778</v>
      </c>
      <c r="T30" s="26">
        <f t="shared" si="6"/>
        <v>0</v>
      </c>
      <c r="U30" s="26">
        <f t="shared" si="6"/>
        <v>0</v>
      </c>
      <c r="V30" s="26">
        <f t="shared" si="6"/>
        <v>0</v>
      </c>
      <c r="W30" s="9">
        <v>4001422</v>
      </c>
      <c r="X30" s="9">
        <v>4001422</v>
      </c>
      <c r="Y30" s="9">
        <v>0</v>
      </c>
      <c r="Z30" s="9">
        <v>0</v>
      </c>
      <c r="AA30" s="9">
        <v>0</v>
      </c>
      <c r="AB30" s="10">
        <v>2</v>
      </c>
      <c r="AC30" s="10" t="s">
        <v>4</v>
      </c>
      <c r="AD30" s="10" t="s">
        <v>113</v>
      </c>
      <c r="AE30" s="10" t="s">
        <v>97</v>
      </c>
      <c r="AF30" s="10" t="s">
        <v>24</v>
      </c>
      <c r="AG30" s="10" t="s">
        <v>24</v>
      </c>
      <c r="AH30" s="11" t="s">
        <v>452</v>
      </c>
      <c r="AI30" s="11" t="s">
        <v>583</v>
      </c>
      <c r="AJ30" s="12" t="s">
        <v>24</v>
      </c>
      <c r="AK30" s="11" t="s">
        <v>24</v>
      </c>
      <c r="AL30" s="11" t="s">
        <v>24</v>
      </c>
      <c r="AM30" s="9">
        <v>92644</v>
      </c>
      <c r="AN30" s="9">
        <v>3908778</v>
      </c>
      <c r="AO30" s="9">
        <v>0</v>
      </c>
      <c r="AP30" s="9">
        <v>0</v>
      </c>
      <c r="AQ30" s="9">
        <v>0</v>
      </c>
      <c r="AR30" s="11" t="s">
        <v>24</v>
      </c>
      <c r="AS30" s="10" t="s">
        <v>24</v>
      </c>
      <c r="AT30" s="10" t="s">
        <v>24</v>
      </c>
      <c r="AU30" s="10" t="s">
        <v>24</v>
      </c>
      <c r="AV30" s="10" t="s">
        <v>24</v>
      </c>
      <c r="AW30" s="10" t="s">
        <v>24</v>
      </c>
      <c r="AX30" s="10" t="s">
        <v>24</v>
      </c>
      <c r="AY30" s="10" t="s">
        <v>24</v>
      </c>
      <c r="AZ30" s="10" t="s">
        <v>24</v>
      </c>
      <c r="BA30" s="10" t="s">
        <v>24</v>
      </c>
      <c r="BB30" s="10" t="s">
        <v>24</v>
      </c>
      <c r="BC30" s="10" t="s">
        <v>24</v>
      </c>
      <c r="BD30" s="9">
        <v>0</v>
      </c>
      <c r="BE30" s="9">
        <v>0</v>
      </c>
      <c r="BF30" s="9">
        <v>0</v>
      </c>
      <c r="BG30" s="9">
        <v>0</v>
      </c>
      <c r="BH30" s="9">
        <v>0</v>
      </c>
      <c r="BI30" s="9">
        <v>0</v>
      </c>
      <c r="BJ30" s="11" t="s">
        <v>24</v>
      </c>
      <c r="BK30" s="10" t="s">
        <v>24</v>
      </c>
      <c r="BL30" s="10" t="s">
        <v>24</v>
      </c>
      <c r="BM30" s="10" t="s">
        <v>24</v>
      </c>
      <c r="BN30" s="10" t="s">
        <v>24</v>
      </c>
      <c r="BO30" s="13" t="s">
        <v>24</v>
      </c>
      <c r="BP30" s="14">
        <v>28042205</v>
      </c>
      <c r="BQ30">
        <f t="shared" si="1"/>
        <v>754</v>
      </c>
      <c r="BR30" s="15">
        <f t="shared" si="2"/>
        <v>4001422</v>
      </c>
      <c r="BS30" s="15">
        <f t="shared" si="3"/>
        <v>0</v>
      </c>
      <c r="BT30" s="16">
        <v>603</v>
      </c>
      <c r="BU30" s="19" t="e">
        <f>VLOOKUP(B30,'[26]Intermediate Cities'!A:A,1,FALSE)</f>
        <v>#N/A</v>
      </c>
    </row>
    <row r="31" spans="1:73" ht="17.25" customHeight="1" x14ac:dyDescent="0.3">
      <c r="A31" s="5">
        <v>23</v>
      </c>
      <c r="B31" s="6">
        <v>884</v>
      </c>
      <c r="C31" s="7" t="s">
        <v>158</v>
      </c>
      <c r="D31" s="6" t="s">
        <v>79</v>
      </c>
      <c r="E31" s="6" t="s">
        <v>80</v>
      </c>
      <c r="F31" s="7" t="s">
        <v>127</v>
      </c>
      <c r="G31" s="7" t="s">
        <v>90</v>
      </c>
      <c r="H31" s="6" t="s">
        <v>121</v>
      </c>
      <c r="I31" s="6" t="s">
        <v>121</v>
      </c>
      <c r="J31" s="6" t="s">
        <v>24</v>
      </c>
      <c r="K31" s="6" t="s">
        <v>24</v>
      </c>
      <c r="L31" s="6" t="s">
        <v>24</v>
      </c>
      <c r="M31" s="8" t="s">
        <v>4</v>
      </c>
      <c r="N31" s="8" t="s">
        <v>4</v>
      </c>
      <c r="O31" s="8" t="s">
        <v>4</v>
      </c>
      <c r="P31" s="26">
        <f t="shared" si="4"/>
        <v>1661719.06</v>
      </c>
      <c r="Q31" s="26">
        <f t="shared" si="5"/>
        <v>13837598.060000001</v>
      </c>
      <c r="R31" s="26">
        <f t="shared" si="6"/>
        <v>145535</v>
      </c>
      <c r="S31" s="26">
        <f t="shared" si="6"/>
        <v>219536.2</v>
      </c>
      <c r="T31" s="26">
        <f t="shared" si="6"/>
        <v>1282067.8600000001</v>
      </c>
      <c r="U31" s="26">
        <f t="shared" si="6"/>
        <v>14580</v>
      </c>
      <c r="V31" s="26">
        <f t="shared" si="6"/>
        <v>0</v>
      </c>
      <c r="W31" s="9">
        <v>2573730.98</v>
      </c>
      <c r="X31" s="9">
        <v>1661719.06</v>
      </c>
      <c r="Y31" s="9">
        <v>912011.92</v>
      </c>
      <c r="Z31" s="9">
        <v>0</v>
      </c>
      <c r="AA31" s="9">
        <v>0</v>
      </c>
      <c r="AB31" s="10">
        <v>1</v>
      </c>
      <c r="AC31" s="10" t="s">
        <v>4</v>
      </c>
      <c r="AD31" s="10" t="s">
        <v>84</v>
      </c>
      <c r="AE31" s="10" t="s">
        <v>97</v>
      </c>
      <c r="AF31" s="10" t="s">
        <v>24</v>
      </c>
      <c r="AG31" s="10" t="s">
        <v>584</v>
      </c>
      <c r="AH31" s="11" t="s">
        <v>305</v>
      </c>
      <c r="AI31" s="11" t="s">
        <v>305</v>
      </c>
      <c r="AJ31" s="12" t="s">
        <v>305</v>
      </c>
      <c r="AK31" s="11" t="s">
        <v>305</v>
      </c>
      <c r="AL31" s="11" t="s">
        <v>305</v>
      </c>
      <c r="AM31" s="9">
        <v>145535</v>
      </c>
      <c r="AN31" s="9">
        <v>219536.2</v>
      </c>
      <c r="AO31" s="9">
        <v>1282067.8600000001</v>
      </c>
      <c r="AP31" s="9">
        <v>14580</v>
      </c>
      <c r="AQ31" s="9">
        <v>0</v>
      </c>
      <c r="AR31" s="11" t="s">
        <v>24</v>
      </c>
      <c r="AS31" s="10" t="s">
        <v>97</v>
      </c>
      <c r="AT31" s="10" t="s">
        <v>84</v>
      </c>
      <c r="AU31" s="10" t="s">
        <v>97</v>
      </c>
      <c r="AV31" s="10" t="s">
        <v>24</v>
      </c>
      <c r="AW31" s="10" t="s">
        <v>24</v>
      </c>
      <c r="AX31" s="10" t="s">
        <v>24</v>
      </c>
      <c r="AY31" s="10" t="s">
        <v>24</v>
      </c>
      <c r="AZ31" s="10" t="s">
        <v>24</v>
      </c>
      <c r="BA31" s="10" t="s">
        <v>24</v>
      </c>
      <c r="BB31" s="10" t="s">
        <v>24</v>
      </c>
      <c r="BC31" s="10" t="s">
        <v>24</v>
      </c>
      <c r="BD31" s="9">
        <v>0</v>
      </c>
      <c r="BE31" s="9">
        <v>0</v>
      </c>
      <c r="BF31" s="9">
        <v>0</v>
      </c>
      <c r="BG31" s="9">
        <v>0</v>
      </c>
      <c r="BH31" s="9">
        <v>0</v>
      </c>
      <c r="BI31" s="9">
        <v>0</v>
      </c>
      <c r="BJ31" s="11" t="s">
        <v>24</v>
      </c>
      <c r="BK31" s="10" t="s">
        <v>24</v>
      </c>
      <c r="BL31" s="10" t="s">
        <v>24</v>
      </c>
      <c r="BM31" s="10" t="s">
        <v>24</v>
      </c>
      <c r="BN31" s="10" t="s">
        <v>24</v>
      </c>
      <c r="BO31" s="13" t="s">
        <v>24</v>
      </c>
      <c r="BP31" s="14">
        <v>12175879</v>
      </c>
      <c r="BQ31">
        <f t="shared" si="1"/>
        <v>884</v>
      </c>
      <c r="BR31" s="15">
        <f t="shared" si="2"/>
        <v>1661719.06</v>
      </c>
      <c r="BS31" s="15">
        <f t="shared" si="3"/>
        <v>0</v>
      </c>
      <c r="BT31" s="16">
        <v>604</v>
      </c>
      <c r="BU31" s="19" t="e">
        <f>VLOOKUP(B31,'[26]Intermediate Cities'!A:A,1,FALSE)</f>
        <v>#N/A</v>
      </c>
    </row>
    <row r="32" spans="1:73" ht="16.5" customHeight="1" x14ac:dyDescent="0.3">
      <c r="A32" s="5">
        <v>24</v>
      </c>
      <c r="B32" s="6">
        <v>620</v>
      </c>
      <c r="C32" s="7" t="s">
        <v>160</v>
      </c>
      <c r="D32" s="6" t="s">
        <v>161</v>
      </c>
      <c r="E32" s="6" t="s">
        <v>162</v>
      </c>
      <c r="F32" s="7" t="s">
        <v>163</v>
      </c>
      <c r="G32" s="7" t="s">
        <v>90</v>
      </c>
      <c r="H32" s="6" t="s">
        <v>164</v>
      </c>
      <c r="I32" s="6" t="s">
        <v>164</v>
      </c>
      <c r="J32" s="6" t="s">
        <v>24</v>
      </c>
      <c r="K32" s="6" t="s">
        <v>24</v>
      </c>
      <c r="L32" s="6" t="s">
        <v>24</v>
      </c>
      <c r="M32" s="8" t="s">
        <v>4</v>
      </c>
      <c r="N32" s="8" t="s">
        <v>4</v>
      </c>
      <c r="O32" s="8" t="s">
        <v>4</v>
      </c>
      <c r="P32" s="26">
        <f t="shared" si="4"/>
        <v>2163693</v>
      </c>
      <c r="Q32" s="26">
        <f t="shared" si="5"/>
        <v>54615320.109999999</v>
      </c>
      <c r="R32" s="26">
        <f t="shared" si="6"/>
        <v>195243</v>
      </c>
      <c r="S32" s="26">
        <f t="shared" si="6"/>
        <v>1968450</v>
      </c>
      <c r="T32" s="26">
        <f t="shared" si="6"/>
        <v>0</v>
      </c>
      <c r="U32" s="26">
        <f t="shared" si="6"/>
        <v>0</v>
      </c>
      <c r="V32" s="26">
        <f t="shared" si="6"/>
        <v>0</v>
      </c>
      <c r="W32" s="9">
        <v>12716859</v>
      </c>
      <c r="X32" s="9">
        <v>2163693</v>
      </c>
      <c r="Y32" s="9">
        <v>1835735</v>
      </c>
      <c r="Z32" s="9">
        <v>8688681</v>
      </c>
      <c r="AA32" s="9">
        <v>28750</v>
      </c>
      <c r="AB32" s="10">
        <v>2</v>
      </c>
      <c r="AC32" s="10" t="s">
        <v>4</v>
      </c>
      <c r="AD32" s="10" t="s">
        <v>84</v>
      </c>
      <c r="AE32" s="10" t="s">
        <v>4</v>
      </c>
      <c r="AF32" s="10" t="s">
        <v>173</v>
      </c>
      <c r="AG32" s="10" t="s">
        <v>24</v>
      </c>
      <c r="AH32" s="11" t="s">
        <v>186</v>
      </c>
      <c r="AI32" s="11" t="s">
        <v>165</v>
      </c>
      <c r="AJ32" s="12" t="s">
        <v>24</v>
      </c>
      <c r="AK32" s="11" t="s">
        <v>24</v>
      </c>
      <c r="AL32" s="11" t="s">
        <v>24</v>
      </c>
      <c r="AM32" s="9">
        <v>195243</v>
      </c>
      <c r="AN32" s="9">
        <v>1968450</v>
      </c>
      <c r="AO32" s="9">
        <v>0</v>
      </c>
      <c r="AP32" s="9">
        <v>0</v>
      </c>
      <c r="AQ32" s="9">
        <v>0</v>
      </c>
      <c r="AR32" s="11" t="s">
        <v>24</v>
      </c>
      <c r="AS32" s="10" t="s">
        <v>4</v>
      </c>
      <c r="AT32" s="10" t="s">
        <v>84</v>
      </c>
      <c r="AU32" s="10" t="s">
        <v>85</v>
      </c>
      <c r="AV32" s="10" t="s">
        <v>173</v>
      </c>
      <c r="AW32" s="10" t="s">
        <v>24</v>
      </c>
      <c r="AX32" s="10" t="s">
        <v>24</v>
      </c>
      <c r="AY32" s="10" t="s">
        <v>24</v>
      </c>
      <c r="AZ32" s="10" t="s">
        <v>24</v>
      </c>
      <c r="BA32" s="10" t="s">
        <v>24</v>
      </c>
      <c r="BB32" s="10" t="s">
        <v>24</v>
      </c>
      <c r="BC32" s="10" t="s">
        <v>24</v>
      </c>
      <c r="BD32" s="9">
        <v>0</v>
      </c>
      <c r="BE32" s="9">
        <v>0</v>
      </c>
      <c r="BF32" s="9">
        <v>0</v>
      </c>
      <c r="BG32" s="9">
        <v>0</v>
      </c>
      <c r="BH32" s="9">
        <v>0</v>
      </c>
      <c r="BI32" s="9">
        <v>0</v>
      </c>
      <c r="BJ32" s="11" t="s">
        <v>24</v>
      </c>
      <c r="BK32" s="10" t="s">
        <v>24</v>
      </c>
      <c r="BL32" s="10" t="s">
        <v>24</v>
      </c>
      <c r="BM32" s="10" t="s">
        <v>24</v>
      </c>
      <c r="BN32" s="10" t="s">
        <v>24</v>
      </c>
      <c r="BO32" s="13" t="s">
        <v>24</v>
      </c>
      <c r="BP32" s="14">
        <v>52451627.109999999</v>
      </c>
      <c r="BQ32" t="e">
        <f t="shared" si="1"/>
        <v>#N/A</v>
      </c>
      <c r="BR32" s="15">
        <f t="shared" si="2"/>
        <v>2163693</v>
      </c>
      <c r="BS32" s="15">
        <f t="shared" si="3"/>
        <v>0</v>
      </c>
      <c r="BT32" s="16">
        <v>606</v>
      </c>
      <c r="BU32" s="19" t="e">
        <f>VLOOKUP(B32,'[26]Intermediate Cities'!A:A,1,FALSE)</f>
        <v>#N/A</v>
      </c>
    </row>
    <row r="33" spans="1:73" ht="16.5" customHeight="1" x14ac:dyDescent="0.3">
      <c r="A33" s="5">
        <v>25</v>
      </c>
      <c r="B33" s="6">
        <v>885</v>
      </c>
      <c r="C33" s="7" t="s">
        <v>166</v>
      </c>
      <c r="D33" s="6" t="s">
        <v>79</v>
      </c>
      <c r="E33" s="6" t="s">
        <v>101</v>
      </c>
      <c r="F33" s="7" t="s">
        <v>120</v>
      </c>
      <c r="G33" s="7" t="s">
        <v>90</v>
      </c>
      <c r="H33" s="6" t="s">
        <v>121</v>
      </c>
      <c r="I33" s="6" t="s">
        <v>121</v>
      </c>
      <c r="J33" s="6" t="s">
        <v>24</v>
      </c>
      <c r="K33" s="6" t="s">
        <v>24</v>
      </c>
      <c r="L33" s="6" t="s">
        <v>24</v>
      </c>
      <c r="M33" s="8" t="s">
        <v>4</v>
      </c>
      <c r="N33" s="8" t="s">
        <v>4</v>
      </c>
      <c r="O33" s="8" t="s">
        <v>97</v>
      </c>
      <c r="P33" s="26">
        <f t="shared" si="4"/>
        <v>1291169.74</v>
      </c>
      <c r="Q33" s="26">
        <f t="shared" si="5"/>
        <v>6291169.7400000002</v>
      </c>
      <c r="R33" s="26">
        <f t="shared" si="6"/>
        <v>141968.13</v>
      </c>
      <c r="S33" s="26">
        <f t="shared" si="6"/>
        <v>64700</v>
      </c>
      <c r="T33" s="26">
        <f t="shared" si="6"/>
        <v>1000301.77</v>
      </c>
      <c r="U33" s="26">
        <f t="shared" si="6"/>
        <v>0</v>
      </c>
      <c r="V33" s="26">
        <f t="shared" si="6"/>
        <v>84199.84</v>
      </c>
      <c r="W33" s="9">
        <v>1291169.74</v>
      </c>
      <c r="X33" s="9">
        <v>1291169.74</v>
      </c>
      <c r="Y33" s="9">
        <v>0</v>
      </c>
      <c r="Z33" s="9">
        <v>0</v>
      </c>
      <c r="AA33" s="9">
        <v>0</v>
      </c>
      <c r="AB33" s="10">
        <v>1</v>
      </c>
      <c r="AC33" s="10" t="s">
        <v>4</v>
      </c>
      <c r="AD33" s="10" t="s">
        <v>92</v>
      </c>
      <c r="AE33" s="10" t="s">
        <v>85</v>
      </c>
      <c r="AF33" s="10" t="s">
        <v>86</v>
      </c>
      <c r="AG33" s="10" t="s">
        <v>24</v>
      </c>
      <c r="AH33" s="11" t="s">
        <v>135</v>
      </c>
      <c r="AI33" s="11" t="s">
        <v>135</v>
      </c>
      <c r="AJ33" s="12" t="s">
        <v>135</v>
      </c>
      <c r="AK33" s="11" t="s">
        <v>24</v>
      </c>
      <c r="AL33" s="11" t="s">
        <v>135</v>
      </c>
      <c r="AM33" s="9">
        <v>141968.13</v>
      </c>
      <c r="AN33" s="9">
        <v>64700</v>
      </c>
      <c r="AO33" s="9">
        <v>1000301.77</v>
      </c>
      <c r="AP33" s="9">
        <v>0</v>
      </c>
      <c r="AQ33" s="9">
        <v>84199.84</v>
      </c>
      <c r="AR33" s="11" t="s">
        <v>585</v>
      </c>
      <c r="AS33" s="10" t="s">
        <v>24</v>
      </c>
      <c r="AT33" s="10" t="s">
        <v>24</v>
      </c>
      <c r="AU33" s="10" t="s">
        <v>24</v>
      </c>
      <c r="AV33" s="10" t="s">
        <v>24</v>
      </c>
      <c r="AW33" s="10" t="s">
        <v>24</v>
      </c>
      <c r="AX33" s="10" t="s">
        <v>24</v>
      </c>
      <c r="AY33" s="10" t="s">
        <v>24</v>
      </c>
      <c r="AZ33" s="10" t="s">
        <v>24</v>
      </c>
      <c r="BA33" s="10" t="s">
        <v>24</v>
      </c>
      <c r="BB33" s="10" t="s">
        <v>24</v>
      </c>
      <c r="BC33" s="10" t="s">
        <v>24</v>
      </c>
      <c r="BD33" s="9">
        <v>0</v>
      </c>
      <c r="BE33" s="9">
        <v>0</v>
      </c>
      <c r="BF33" s="9">
        <v>0</v>
      </c>
      <c r="BG33" s="9">
        <v>0</v>
      </c>
      <c r="BH33" s="9">
        <v>0</v>
      </c>
      <c r="BI33" s="9">
        <v>0</v>
      </c>
      <c r="BJ33" s="11" t="s">
        <v>24</v>
      </c>
      <c r="BK33" s="10" t="s">
        <v>24</v>
      </c>
      <c r="BL33" s="10" t="s">
        <v>24</v>
      </c>
      <c r="BM33" s="10" t="s">
        <v>24</v>
      </c>
      <c r="BN33" s="10" t="s">
        <v>24</v>
      </c>
      <c r="BO33" s="13" t="s">
        <v>24</v>
      </c>
      <c r="BP33" s="14">
        <v>5000000</v>
      </c>
      <c r="BQ33">
        <f t="shared" si="1"/>
        <v>885</v>
      </c>
      <c r="BR33" s="15">
        <f t="shared" si="2"/>
        <v>1291169.74</v>
      </c>
      <c r="BS33" s="15">
        <f t="shared" si="3"/>
        <v>0</v>
      </c>
      <c r="BT33" s="16">
        <v>607</v>
      </c>
      <c r="BU33" s="19" t="e">
        <f>VLOOKUP(B33,'[26]Intermediate Cities'!A:A,1,FALSE)</f>
        <v>#N/A</v>
      </c>
    </row>
    <row r="34" spans="1:73" ht="15.75" customHeight="1" x14ac:dyDescent="0.3">
      <c r="A34" s="5">
        <v>26</v>
      </c>
      <c r="B34" s="6">
        <v>782</v>
      </c>
      <c r="C34" s="7" t="s">
        <v>167</v>
      </c>
      <c r="D34" s="6" t="s">
        <v>79</v>
      </c>
      <c r="E34" s="6" t="s">
        <v>80</v>
      </c>
      <c r="F34" s="7" t="s">
        <v>168</v>
      </c>
      <c r="G34" s="7" t="s">
        <v>107</v>
      </c>
      <c r="H34" s="6" t="s">
        <v>151</v>
      </c>
      <c r="I34" s="6" t="s">
        <v>151</v>
      </c>
      <c r="J34" s="6" t="s">
        <v>24</v>
      </c>
      <c r="K34" s="6" t="s">
        <v>24</v>
      </c>
      <c r="L34" s="6" t="s">
        <v>24</v>
      </c>
      <c r="M34" s="8" t="s">
        <v>4</v>
      </c>
      <c r="N34" s="8" t="s">
        <v>4</v>
      </c>
      <c r="O34" s="8" t="s">
        <v>97</v>
      </c>
      <c r="P34" s="26">
        <f t="shared" si="4"/>
        <v>17831654.02</v>
      </c>
      <c r="Q34" s="26">
        <f t="shared" si="5"/>
        <v>50440903.239999995</v>
      </c>
      <c r="R34" s="26">
        <f t="shared" si="6"/>
        <v>0</v>
      </c>
      <c r="S34" s="26">
        <f t="shared" si="6"/>
        <v>2546360.8199999998</v>
      </c>
      <c r="T34" s="26">
        <f t="shared" si="6"/>
        <v>0</v>
      </c>
      <c r="U34" s="26">
        <f t="shared" si="6"/>
        <v>15285293.199999999</v>
      </c>
      <c r="V34" s="26">
        <f t="shared" si="6"/>
        <v>0</v>
      </c>
      <c r="W34" s="9">
        <v>21156321.02</v>
      </c>
      <c r="X34" s="9">
        <v>17831654.02</v>
      </c>
      <c r="Y34" s="9">
        <v>0</v>
      </c>
      <c r="Z34" s="9">
        <v>3324667</v>
      </c>
      <c r="AA34" s="9">
        <v>0</v>
      </c>
      <c r="AB34" s="10">
        <v>2</v>
      </c>
      <c r="AC34" s="10" t="s">
        <v>4</v>
      </c>
      <c r="AD34" s="10" t="s">
        <v>92</v>
      </c>
      <c r="AE34" s="10" t="s">
        <v>4</v>
      </c>
      <c r="AF34" s="10" t="s">
        <v>93</v>
      </c>
      <c r="AG34" s="10" t="s">
        <v>24</v>
      </c>
      <c r="AH34" s="11" t="s">
        <v>24</v>
      </c>
      <c r="AI34" s="11" t="s">
        <v>586</v>
      </c>
      <c r="AJ34" s="12" t="s">
        <v>24</v>
      </c>
      <c r="AK34" s="11" t="s">
        <v>169</v>
      </c>
      <c r="AL34" s="11" t="s">
        <v>24</v>
      </c>
      <c r="AM34" s="9">
        <v>0</v>
      </c>
      <c r="AN34" s="9">
        <v>2546360.8199999998</v>
      </c>
      <c r="AO34" s="9">
        <v>0</v>
      </c>
      <c r="AP34" s="9">
        <v>15285293.199999999</v>
      </c>
      <c r="AQ34" s="9">
        <v>0</v>
      </c>
      <c r="AR34" s="11" t="s">
        <v>24</v>
      </c>
      <c r="AS34" s="10" t="s">
        <v>24</v>
      </c>
      <c r="AT34" s="10" t="s">
        <v>24</v>
      </c>
      <c r="AU34" s="10" t="s">
        <v>24</v>
      </c>
      <c r="AV34" s="10" t="s">
        <v>24</v>
      </c>
      <c r="AW34" s="10" t="s">
        <v>24</v>
      </c>
      <c r="AX34" s="10" t="s">
        <v>24</v>
      </c>
      <c r="AY34" s="10" t="s">
        <v>24</v>
      </c>
      <c r="AZ34" s="10" t="s">
        <v>24</v>
      </c>
      <c r="BA34" s="10" t="s">
        <v>24</v>
      </c>
      <c r="BB34" s="10" t="s">
        <v>24</v>
      </c>
      <c r="BC34" s="10" t="s">
        <v>24</v>
      </c>
      <c r="BD34" s="9">
        <v>0</v>
      </c>
      <c r="BE34" s="9">
        <v>0</v>
      </c>
      <c r="BF34" s="9">
        <v>0</v>
      </c>
      <c r="BG34" s="9">
        <v>0</v>
      </c>
      <c r="BH34" s="9">
        <v>0</v>
      </c>
      <c r="BI34" s="9">
        <v>0</v>
      </c>
      <c r="BJ34" s="11" t="s">
        <v>24</v>
      </c>
      <c r="BK34" s="10" t="s">
        <v>24</v>
      </c>
      <c r="BL34" s="10" t="s">
        <v>24</v>
      </c>
      <c r="BM34" s="10" t="s">
        <v>24</v>
      </c>
      <c r="BN34" s="10" t="s">
        <v>24</v>
      </c>
      <c r="BO34" s="13" t="s">
        <v>24</v>
      </c>
      <c r="BP34" s="14">
        <v>32609249.219999999</v>
      </c>
      <c r="BQ34">
        <f t="shared" si="1"/>
        <v>782</v>
      </c>
      <c r="BR34" s="15">
        <f t="shared" si="2"/>
        <v>17831654.02</v>
      </c>
      <c r="BS34" s="15">
        <f t="shared" si="3"/>
        <v>0</v>
      </c>
      <c r="BT34" s="16">
        <v>610</v>
      </c>
      <c r="BU34" s="19" t="e">
        <f>VLOOKUP(B34,'[26]Intermediate Cities'!A:A,1,FALSE)</f>
        <v>#N/A</v>
      </c>
    </row>
    <row r="35" spans="1:73" ht="16.5" customHeight="1" x14ac:dyDescent="0.3">
      <c r="A35" s="5">
        <v>27</v>
      </c>
      <c r="B35" s="6">
        <v>577</v>
      </c>
      <c r="C35" s="7" t="s">
        <v>171</v>
      </c>
      <c r="D35" s="6" t="s">
        <v>79</v>
      </c>
      <c r="E35" s="6" t="s">
        <v>101</v>
      </c>
      <c r="F35" s="7" t="s">
        <v>172</v>
      </c>
      <c r="G35" s="7" t="s">
        <v>107</v>
      </c>
      <c r="H35" s="6" t="s">
        <v>103</v>
      </c>
      <c r="I35" s="6" t="s">
        <v>103</v>
      </c>
      <c r="J35" s="6" t="s">
        <v>24</v>
      </c>
      <c r="K35" s="6" t="s">
        <v>24</v>
      </c>
      <c r="L35" s="6" t="s">
        <v>24</v>
      </c>
      <c r="M35" s="8" t="s">
        <v>4</v>
      </c>
      <c r="N35" s="8" t="s">
        <v>4</v>
      </c>
      <c r="O35" s="8" t="s">
        <v>4</v>
      </c>
      <c r="P35" s="26">
        <f t="shared" si="4"/>
        <v>40542304</v>
      </c>
      <c r="Q35" s="26">
        <f t="shared" si="5"/>
        <v>113100206</v>
      </c>
      <c r="R35" s="26">
        <f t="shared" si="6"/>
        <v>705589</v>
      </c>
      <c r="S35" s="26">
        <f t="shared" si="6"/>
        <v>2678393</v>
      </c>
      <c r="T35" s="26">
        <f t="shared" si="6"/>
        <v>0</v>
      </c>
      <c r="U35" s="26">
        <f t="shared" si="6"/>
        <v>37158322</v>
      </c>
      <c r="V35" s="26">
        <f t="shared" si="6"/>
        <v>0</v>
      </c>
      <c r="W35" s="9">
        <v>40542304</v>
      </c>
      <c r="X35" s="9">
        <v>40542304</v>
      </c>
      <c r="Y35" s="9">
        <v>0</v>
      </c>
      <c r="Z35" s="9">
        <v>0</v>
      </c>
      <c r="AA35" s="9">
        <v>0</v>
      </c>
      <c r="AB35" s="10">
        <v>3</v>
      </c>
      <c r="AC35" s="10" t="s">
        <v>4</v>
      </c>
      <c r="AD35" s="10" t="s">
        <v>84</v>
      </c>
      <c r="AE35" s="10" t="s">
        <v>85</v>
      </c>
      <c r="AF35" s="10" t="s">
        <v>307</v>
      </c>
      <c r="AG35" s="10" t="s">
        <v>24</v>
      </c>
      <c r="AH35" s="11" t="s">
        <v>104</v>
      </c>
      <c r="AI35" s="11" t="s">
        <v>195</v>
      </c>
      <c r="AJ35" s="12" t="s">
        <v>24</v>
      </c>
      <c r="AK35" s="11" t="s">
        <v>587</v>
      </c>
      <c r="AL35" s="11" t="s">
        <v>24</v>
      </c>
      <c r="AM35" s="9">
        <v>705589</v>
      </c>
      <c r="AN35" s="9">
        <v>2678393</v>
      </c>
      <c r="AO35" s="9">
        <v>0</v>
      </c>
      <c r="AP35" s="9">
        <v>37158322</v>
      </c>
      <c r="AQ35" s="9">
        <v>0</v>
      </c>
      <c r="AR35" s="11" t="s">
        <v>24</v>
      </c>
      <c r="AS35" s="10" t="s">
        <v>24</v>
      </c>
      <c r="AT35" s="10" t="s">
        <v>24</v>
      </c>
      <c r="AU35" s="10" t="s">
        <v>24</v>
      </c>
      <c r="AV35" s="10" t="s">
        <v>24</v>
      </c>
      <c r="AW35" s="10" t="s">
        <v>24</v>
      </c>
      <c r="AX35" s="10" t="s">
        <v>24</v>
      </c>
      <c r="AY35" s="10" t="s">
        <v>24</v>
      </c>
      <c r="AZ35" s="10" t="s">
        <v>24</v>
      </c>
      <c r="BA35" s="10" t="s">
        <v>24</v>
      </c>
      <c r="BB35" s="10" t="s">
        <v>24</v>
      </c>
      <c r="BC35" s="10" t="s">
        <v>24</v>
      </c>
      <c r="BD35" s="9">
        <v>0</v>
      </c>
      <c r="BE35" s="9">
        <v>0</v>
      </c>
      <c r="BF35" s="9">
        <v>0</v>
      </c>
      <c r="BG35" s="9">
        <v>0</v>
      </c>
      <c r="BH35" s="9">
        <v>0</v>
      </c>
      <c r="BI35" s="9">
        <v>0</v>
      </c>
      <c r="BJ35" s="11" t="s">
        <v>24</v>
      </c>
      <c r="BK35" s="10" t="s">
        <v>24</v>
      </c>
      <c r="BL35" s="10" t="s">
        <v>24</v>
      </c>
      <c r="BM35" s="10" t="s">
        <v>24</v>
      </c>
      <c r="BN35" s="10" t="s">
        <v>24</v>
      </c>
      <c r="BO35" s="13" t="s">
        <v>24</v>
      </c>
      <c r="BP35" s="14">
        <v>72557902</v>
      </c>
      <c r="BQ35">
        <f t="shared" si="1"/>
        <v>577</v>
      </c>
      <c r="BR35" s="15">
        <f t="shared" si="2"/>
        <v>40542304</v>
      </c>
      <c r="BS35" s="15">
        <f t="shared" si="3"/>
        <v>0</v>
      </c>
      <c r="BT35" s="16">
        <v>611</v>
      </c>
      <c r="BU35" s="19" t="e">
        <f>VLOOKUP(B35,'[26]Intermediate Cities'!A:A,1,FALSE)</f>
        <v>#N/A</v>
      </c>
    </row>
    <row r="36" spans="1:73" ht="16.5" customHeight="1" x14ac:dyDescent="0.3">
      <c r="A36" s="5">
        <v>28</v>
      </c>
      <c r="B36" s="6">
        <v>886</v>
      </c>
      <c r="C36" s="7" t="s">
        <v>174</v>
      </c>
      <c r="D36" s="6" t="s">
        <v>79</v>
      </c>
      <c r="E36" s="6" t="s">
        <v>147</v>
      </c>
      <c r="F36" s="7" t="s">
        <v>175</v>
      </c>
      <c r="G36" s="7" t="s">
        <v>128</v>
      </c>
      <c r="H36" s="6" t="s">
        <v>121</v>
      </c>
      <c r="I36" s="6" t="s">
        <v>121</v>
      </c>
      <c r="J36" s="6" t="s">
        <v>24</v>
      </c>
      <c r="K36" s="6" t="s">
        <v>24</v>
      </c>
      <c r="L36" s="6" t="s">
        <v>24</v>
      </c>
      <c r="M36" s="8" t="s">
        <v>97</v>
      </c>
      <c r="N36" s="8" t="s">
        <v>24</v>
      </c>
      <c r="O36" s="8" t="s">
        <v>24</v>
      </c>
      <c r="P36" s="26">
        <f t="shared" si="4"/>
        <v>0</v>
      </c>
      <c r="Q36" s="26">
        <f t="shared" si="5"/>
        <v>821659898</v>
      </c>
      <c r="R36" s="26">
        <f t="shared" si="6"/>
        <v>0</v>
      </c>
      <c r="S36" s="26">
        <f t="shared" si="6"/>
        <v>0</v>
      </c>
      <c r="T36" s="26">
        <f t="shared" si="6"/>
        <v>0</v>
      </c>
      <c r="U36" s="26">
        <f t="shared" si="6"/>
        <v>0</v>
      </c>
      <c r="V36" s="26">
        <f t="shared" si="6"/>
        <v>0</v>
      </c>
      <c r="W36" s="9">
        <v>0</v>
      </c>
      <c r="X36" s="9">
        <v>0</v>
      </c>
      <c r="Y36" s="9">
        <v>0</v>
      </c>
      <c r="Z36" s="9">
        <v>0</v>
      </c>
      <c r="AA36" s="9">
        <v>0</v>
      </c>
      <c r="AB36" s="10">
        <v>0</v>
      </c>
      <c r="AC36" s="10" t="s">
        <v>24</v>
      </c>
      <c r="AD36" s="10" t="s">
        <v>24</v>
      </c>
      <c r="AE36" s="10" t="s">
        <v>24</v>
      </c>
      <c r="AF36" s="10" t="s">
        <v>24</v>
      </c>
      <c r="AG36" s="10" t="s">
        <v>24</v>
      </c>
      <c r="AH36" s="11" t="s">
        <v>24</v>
      </c>
      <c r="AI36" s="11" t="s">
        <v>24</v>
      </c>
      <c r="AJ36" s="12" t="s">
        <v>24</v>
      </c>
      <c r="AK36" s="11" t="s">
        <v>24</v>
      </c>
      <c r="AL36" s="11" t="s">
        <v>24</v>
      </c>
      <c r="AM36" s="9">
        <v>0</v>
      </c>
      <c r="AN36" s="9">
        <v>0</v>
      </c>
      <c r="AO36" s="9">
        <v>0</v>
      </c>
      <c r="AP36" s="9">
        <v>0</v>
      </c>
      <c r="AQ36" s="9">
        <v>0</v>
      </c>
      <c r="AR36" s="11" t="s">
        <v>24</v>
      </c>
      <c r="AS36" s="10" t="s">
        <v>24</v>
      </c>
      <c r="AT36" s="10" t="s">
        <v>24</v>
      </c>
      <c r="AU36" s="10" t="s">
        <v>24</v>
      </c>
      <c r="AV36" s="10" t="s">
        <v>24</v>
      </c>
      <c r="AW36" s="10" t="s">
        <v>24</v>
      </c>
      <c r="AX36" s="10" t="s">
        <v>24</v>
      </c>
      <c r="AY36" s="10" t="s">
        <v>24</v>
      </c>
      <c r="AZ36" s="10" t="s">
        <v>24</v>
      </c>
      <c r="BA36" s="10" t="s">
        <v>24</v>
      </c>
      <c r="BB36" s="10" t="s">
        <v>24</v>
      </c>
      <c r="BC36" s="10" t="s">
        <v>24</v>
      </c>
      <c r="BD36" s="9">
        <v>0</v>
      </c>
      <c r="BE36" s="9">
        <v>0</v>
      </c>
      <c r="BF36" s="9">
        <v>0</v>
      </c>
      <c r="BG36" s="9">
        <v>0</v>
      </c>
      <c r="BH36" s="9">
        <v>0</v>
      </c>
      <c r="BI36" s="9">
        <v>0</v>
      </c>
      <c r="BJ36" s="11" t="s">
        <v>24</v>
      </c>
      <c r="BK36" s="10" t="s">
        <v>24</v>
      </c>
      <c r="BL36" s="10" t="s">
        <v>24</v>
      </c>
      <c r="BM36" s="10" t="s">
        <v>24</v>
      </c>
      <c r="BN36" s="10" t="s">
        <v>24</v>
      </c>
      <c r="BO36" s="13" t="s">
        <v>24</v>
      </c>
      <c r="BP36" s="14">
        <v>821659898</v>
      </c>
      <c r="BQ36">
        <f t="shared" si="1"/>
        <v>886</v>
      </c>
      <c r="BR36" s="15">
        <f t="shared" si="2"/>
        <v>0</v>
      </c>
      <c r="BS36" s="15">
        <f t="shared" si="3"/>
        <v>0</v>
      </c>
      <c r="BT36" s="16">
        <v>612</v>
      </c>
      <c r="BU36" s="19" t="e">
        <f>VLOOKUP(B36,'[26]Intermediate Cities'!A:A,1,FALSE)</f>
        <v>#N/A</v>
      </c>
    </row>
    <row r="37" spans="1:73" ht="15.75" customHeight="1" x14ac:dyDescent="0.3">
      <c r="A37" s="5">
        <v>29</v>
      </c>
      <c r="B37" s="6">
        <v>650</v>
      </c>
      <c r="C37" s="7" t="s">
        <v>176</v>
      </c>
      <c r="D37" s="6" t="s">
        <v>79</v>
      </c>
      <c r="E37" s="6" t="s">
        <v>147</v>
      </c>
      <c r="F37" s="7" t="s">
        <v>177</v>
      </c>
      <c r="G37" s="7" t="s">
        <v>128</v>
      </c>
      <c r="H37" s="6" t="s">
        <v>178</v>
      </c>
      <c r="I37" s="6" t="s">
        <v>178</v>
      </c>
      <c r="J37" s="6" t="s">
        <v>24</v>
      </c>
      <c r="K37" s="6" t="s">
        <v>24</v>
      </c>
      <c r="L37" s="6" t="s">
        <v>24</v>
      </c>
      <c r="M37" s="8" t="s">
        <v>4</v>
      </c>
      <c r="N37" s="8" t="s">
        <v>4</v>
      </c>
      <c r="O37" s="8" t="s">
        <v>97</v>
      </c>
      <c r="P37" s="26">
        <f t="shared" si="4"/>
        <v>8518711</v>
      </c>
      <c r="Q37" s="26">
        <f t="shared" si="5"/>
        <v>526742373</v>
      </c>
      <c r="R37" s="26">
        <f t="shared" si="6"/>
        <v>0</v>
      </c>
      <c r="S37" s="26">
        <f t="shared" si="6"/>
        <v>8518711</v>
      </c>
      <c r="T37" s="26">
        <f t="shared" si="6"/>
        <v>0</v>
      </c>
      <c r="U37" s="26">
        <f t="shared" si="6"/>
        <v>0</v>
      </c>
      <c r="V37" s="26">
        <f t="shared" si="6"/>
        <v>0</v>
      </c>
      <c r="W37" s="9">
        <v>8518711</v>
      </c>
      <c r="X37" s="9">
        <v>8518711</v>
      </c>
      <c r="Y37" s="9">
        <v>0</v>
      </c>
      <c r="Z37" s="9">
        <v>0</v>
      </c>
      <c r="AA37" s="9">
        <v>0</v>
      </c>
      <c r="AB37" s="10">
        <v>2</v>
      </c>
      <c r="AC37" s="10" t="s">
        <v>4</v>
      </c>
      <c r="AD37" s="10" t="s">
        <v>84</v>
      </c>
      <c r="AE37" s="10" t="s">
        <v>97</v>
      </c>
      <c r="AF37" s="10" t="s">
        <v>24</v>
      </c>
      <c r="AG37" s="10" t="s">
        <v>24</v>
      </c>
      <c r="AH37" s="11" t="s">
        <v>24</v>
      </c>
      <c r="AI37" s="11" t="s">
        <v>588</v>
      </c>
      <c r="AJ37" s="12" t="s">
        <v>24</v>
      </c>
      <c r="AK37" s="11" t="s">
        <v>24</v>
      </c>
      <c r="AL37" s="11" t="s">
        <v>24</v>
      </c>
      <c r="AM37" s="9">
        <v>0</v>
      </c>
      <c r="AN37" s="9">
        <v>8518711</v>
      </c>
      <c r="AO37" s="9">
        <v>0</v>
      </c>
      <c r="AP37" s="9">
        <v>0</v>
      </c>
      <c r="AQ37" s="9">
        <v>0</v>
      </c>
      <c r="AR37" s="11" t="s">
        <v>24</v>
      </c>
      <c r="AS37" s="10" t="s">
        <v>24</v>
      </c>
      <c r="AT37" s="10" t="s">
        <v>24</v>
      </c>
      <c r="AU37" s="10" t="s">
        <v>24</v>
      </c>
      <c r="AV37" s="10" t="s">
        <v>24</v>
      </c>
      <c r="AW37" s="10" t="s">
        <v>24</v>
      </c>
      <c r="AX37" s="10" t="s">
        <v>24</v>
      </c>
      <c r="AY37" s="10" t="s">
        <v>24</v>
      </c>
      <c r="AZ37" s="10" t="s">
        <v>24</v>
      </c>
      <c r="BA37" s="10" t="s">
        <v>24</v>
      </c>
      <c r="BB37" s="10" t="s">
        <v>24</v>
      </c>
      <c r="BC37" s="10" t="s">
        <v>24</v>
      </c>
      <c r="BD37" s="9">
        <v>0</v>
      </c>
      <c r="BE37" s="9">
        <v>0</v>
      </c>
      <c r="BF37" s="9">
        <v>0</v>
      </c>
      <c r="BG37" s="9">
        <v>0</v>
      </c>
      <c r="BH37" s="9">
        <v>0</v>
      </c>
      <c r="BI37" s="9">
        <v>0</v>
      </c>
      <c r="BJ37" s="11" t="s">
        <v>24</v>
      </c>
      <c r="BK37" s="10" t="s">
        <v>24</v>
      </c>
      <c r="BL37" s="10" t="s">
        <v>24</v>
      </c>
      <c r="BM37" s="10" t="s">
        <v>24</v>
      </c>
      <c r="BN37" s="10" t="s">
        <v>24</v>
      </c>
      <c r="BO37" s="13" t="s">
        <v>24</v>
      </c>
      <c r="BP37" s="14">
        <v>518223662</v>
      </c>
      <c r="BQ37">
        <f t="shared" si="1"/>
        <v>650</v>
      </c>
      <c r="BR37" s="15">
        <f t="shared" si="2"/>
        <v>8518711</v>
      </c>
      <c r="BS37" s="15">
        <f t="shared" si="3"/>
        <v>0</v>
      </c>
      <c r="BT37" s="16">
        <v>613</v>
      </c>
      <c r="BU37" s="19" t="e">
        <f>VLOOKUP(B37,'[26]Intermediate Cities'!A:A,1,FALSE)</f>
        <v>#N/A</v>
      </c>
    </row>
    <row r="38" spans="1:73" ht="63" customHeight="1" x14ac:dyDescent="0.3">
      <c r="A38" s="5">
        <v>30</v>
      </c>
      <c r="B38" s="6">
        <v>649</v>
      </c>
      <c r="C38" s="7" t="s">
        <v>179</v>
      </c>
      <c r="D38" s="6" t="s">
        <v>79</v>
      </c>
      <c r="E38" s="6" t="s">
        <v>147</v>
      </c>
      <c r="F38" s="7" t="s">
        <v>180</v>
      </c>
      <c r="G38" s="7" t="s">
        <v>90</v>
      </c>
      <c r="H38" s="6" t="s">
        <v>178</v>
      </c>
      <c r="I38" s="6" t="s">
        <v>178</v>
      </c>
      <c r="J38" s="6" t="s">
        <v>24</v>
      </c>
      <c r="K38" s="6" t="s">
        <v>24</v>
      </c>
      <c r="L38" s="6" t="s">
        <v>24</v>
      </c>
      <c r="M38" s="8" t="s">
        <v>4</v>
      </c>
      <c r="N38" s="8" t="s">
        <v>4</v>
      </c>
      <c r="O38" s="8" t="s">
        <v>4</v>
      </c>
      <c r="P38" s="26">
        <f t="shared" si="4"/>
        <v>0</v>
      </c>
      <c r="Q38" s="26">
        <f t="shared" si="5"/>
        <v>976015135</v>
      </c>
      <c r="R38" s="26">
        <f t="shared" si="6"/>
        <v>0</v>
      </c>
      <c r="S38" s="26">
        <f t="shared" si="6"/>
        <v>0</v>
      </c>
      <c r="T38" s="26">
        <f t="shared" si="6"/>
        <v>0</v>
      </c>
      <c r="U38" s="26">
        <f t="shared" si="6"/>
        <v>0</v>
      </c>
      <c r="V38" s="26">
        <f t="shared" si="6"/>
        <v>0</v>
      </c>
      <c r="W38" s="9">
        <v>197421867</v>
      </c>
      <c r="X38" s="9">
        <v>0</v>
      </c>
      <c r="Y38" s="9">
        <v>0</v>
      </c>
      <c r="Z38" s="9">
        <v>0</v>
      </c>
      <c r="AA38" s="9">
        <v>197421867</v>
      </c>
      <c r="AB38" s="10">
        <v>7</v>
      </c>
      <c r="AC38" s="10" t="s">
        <v>97</v>
      </c>
      <c r="AD38" s="10" t="s">
        <v>113</v>
      </c>
      <c r="AE38" s="10" t="s">
        <v>97</v>
      </c>
      <c r="AF38" s="10" t="s">
        <v>24</v>
      </c>
      <c r="AG38" s="10" t="s">
        <v>24</v>
      </c>
      <c r="AH38" s="11" t="s">
        <v>24</v>
      </c>
      <c r="AI38" s="11" t="s">
        <v>24</v>
      </c>
      <c r="AJ38" s="12" t="s">
        <v>24</v>
      </c>
      <c r="AK38" s="11" t="s">
        <v>24</v>
      </c>
      <c r="AL38" s="11" t="s">
        <v>589</v>
      </c>
      <c r="AM38" s="9">
        <v>0</v>
      </c>
      <c r="AN38" s="9">
        <v>0</v>
      </c>
      <c r="AO38" s="9">
        <v>0</v>
      </c>
      <c r="AP38" s="9">
        <v>0</v>
      </c>
      <c r="AQ38" s="9">
        <v>0</v>
      </c>
      <c r="AR38" s="11" t="s">
        <v>24</v>
      </c>
      <c r="AS38" s="10" t="s">
        <v>24</v>
      </c>
      <c r="AT38" s="10" t="s">
        <v>24</v>
      </c>
      <c r="AU38" s="10" t="s">
        <v>24</v>
      </c>
      <c r="AV38" s="10" t="s">
        <v>24</v>
      </c>
      <c r="AW38" s="10" t="s">
        <v>24</v>
      </c>
      <c r="AX38" s="10" t="s">
        <v>24</v>
      </c>
      <c r="AY38" s="10" t="s">
        <v>24</v>
      </c>
      <c r="AZ38" s="10" t="s">
        <v>24</v>
      </c>
      <c r="BA38" s="10" t="s">
        <v>24</v>
      </c>
      <c r="BB38" s="10" t="s">
        <v>24</v>
      </c>
      <c r="BC38" s="10" t="s">
        <v>24</v>
      </c>
      <c r="BD38" s="9">
        <v>0</v>
      </c>
      <c r="BE38" s="9">
        <v>0</v>
      </c>
      <c r="BF38" s="9">
        <v>0</v>
      </c>
      <c r="BG38" s="9">
        <v>0</v>
      </c>
      <c r="BH38" s="9">
        <v>0</v>
      </c>
      <c r="BI38" s="9">
        <v>0</v>
      </c>
      <c r="BJ38" s="11" t="s">
        <v>24</v>
      </c>
      <c r="BK38" s="10" t="s">
        <v>24</v>
      </c>
      <c r="BL38" s="10" t="s">
        <v>24</v>
      </c>
      <c r="BM38" s="10" t="s">
        <v>24</v>
      </c>
      <c r="BN38" s="10" t="s">
        <v>24</v>
      </c>
      <c r="BO38" s="13" t="s">
        <v>24</v>
      </c>
      <c r="BP38" s="14">
        <v>976015135</v>
      </c>
      <c r="BQ38">
        <f t="shared" si="1"/>
        <v>649</v>
      </c>
      <c r="BR38" s="15">
        <f t="shared" si="2"/>
        <v>0</v>
      </c>
      <c r="BS38" s="15">
        <f t="shared" si="3"/>
        <v>0</v>
      </c>
      <c r="BT38" s="16">
        <v>614</v>
      </c>
      <c r="BU38" s="19" t="e">
        <f>VLOOKUP(B38,'[26]Intermediate Cities'!A:A,1,FALSE)</f>
        <v>#N/A</v>
      </c>
    </row>
    <row r="39" spans="1:73" ht="15.75" customHeight="1" x14ac:dyDescent="0.3">
      <c r="A39" s="5">
        <v>31</v>
      </c>
      <c r="B39" s="6">
        <v>809</v>
      </c>
      <c r="C39" s="7" t="s">
        <v>181</v>
      </c>
      <c r="D39" s="6" t="s">
        <v>79</v>
      </c>
      <c r="E39" s="27" t="s">
        <v>551</v>
      </c>
      <c r="F39" s="7" t="s">
        <v>182</v>
      </c>
      <c r="G39" s="7" t="s">
        <v>90</v>
      </c>
      <c r="H39" s="6" t="s">
        <v>143</v>
      </c>
      <c r="I39" s="6" t="s">
        <v>143</v>
      </c>
      <c r="J39" s="6" t="s">
        <v>24</v>
      </c>
      <c r="K39" s="6" t="s">
        <v>24</v>
      </c>
      <c r="L39" s="6" t="s">
        <v>24</v>
      </c>
      <c r="M39" s="8" t="s">
        <v>4</v>
      </c>
      <c r="N39" s="8" t="s">
        <v>4</v>
      </c>
      <c r="O39" s="8" t="s">
        <v>4</v>
      </c>
      <c r="P39" s="26">
        <f t="shared" si="4"/>
        <v>31832639</v>
      </c>
      <c r="Q39" s="26">
        <f t="shared" si="5"/>
        <v>103001652</v>
      </c>
      <c r="R39" s="26">
        <f t="shared" si="6"/>
        <v>9632436</v>
      </c>
      <c r="S39" s="26">
        <f t="shared" si="6"/>
        <v>7940914</v>
      </c>
      <c r="T39" s="26">
        <f t="shared" si="6"/>
        <v>0</v>
      </c>
      <c r="U39" s="26">
        <f t="shared" si="6"/>
        <v>14259289</v>
      </c>
      <c r="V39" s="26">
        <f t="shared" si="6"/>
        <v>0</v>
      </c>
      <c r="W39" s="9">
        <v>31832639</v>
      </c>
      <c r="X39" s="9">
        <v>31832639</v>
      </c>
      <c r="Y39" s="9">
        <v>0</v>
      </c>
      <c r="Z39" s="9">
        <v>0</v>
      </c>
      <c r="AA39" s="9">
        <v>0</v>
      </c>
      <c r="AB39" s="10">
        <v>3</v>
      </c>
      <c r="AC39" s="10" t="s">
        <v>4</v>
      </c>
      <c r="AD39" s="10" t="s">
        <v>84</v>
      </c>
      <c r="AE39" s="10" t="s">
        <v>97</v>
      </c>
      <c r="AF39" s="10" t="s">
        <v>24</v>
      </c>
      <c r="AG39" s="10" t="s">
        <v>24</v>
      </c>
      <c r="AH39" s="11" t="s">
        <v>590</v>
      </c>
      <c r="AI39" s="11" t="s">
        <v>591</v>
      </c>
      <c r="AJ39" s="12" t="s">
        <v>24</v>
      </c>
      <c r="AK39" s="11" t="s">
        <v>479</v>
      </c>
      <c r="AL39" s="11" t="s">
        <v>24</v>
      </c>
      <c r="AM39" s="9">
        <v>9632436</v>
      </c>
      <c r="AN39" s="9">
        <v>7940914</v>
      </c>
      <c r="AO39" s="9">
        <v>0</v>
      </c>
      <c r="AP39" s="9">
        <v>14259289</v>
      </c>
      <c r="AQ39" s="9">
        <v>0</v>
      </c>
      <c r="AR39" s="11" t="s">
        <v>24</v>
      </c>
      <c r="AS39" s="10" t="s">
        <v>24</v>
      </c>
      <c r="AT39" s="10" t="s">
        <v>24</v>
      </c>
      <c r="AU39" s="10" t="s">
        <v>24</v>
      </c>
      <c r="AV39" s="10" t="s">
        <v>24</v>
      </c>
      <c r="AW39" s="10" t="s">
        <v>24</v>
      </c>
      <c r="AX39" s="10" t="s">
        <v>24</v>
      </c>
      <c r="AY39" s="10" t="s">
        <v>24</v>
      </c>
      <c r="AZ39" s="10" t="s">
        <v>24</v>
      </c>
      <c r="BA39" s="10" t="s">
        <v>24</v>
      </c>
      <c r="BB39" s="10" t="s">
        <v>24</v>
      </c>
      <c r="BC39" s="10" t="s">
        <v>24</v>
      </c>
      <c r="BD39" s="9">
        <v>0</v>
      </c>
      <c r="BE39" s="9">
        <v>0</v>
      </c>
      <c r="BF39" s="9">
        <v>0</v>
      </c>
      <c r="BG39" s="9">
        <v>0</v>
      </c>
      <c r="BH39" s="9">
        <v>0</v>
      </c>
      <c r="BI39" s="9">
        <v>0</v>
      </c>
      <c r="BJ39" s="11" t="s">
        <v>24</v>
      </c>
      <c r="BK39" s="10" t="s">
        <v>24</v>
      </c>
      <c r="BL39" s="10" t="s">
        <v>24</v>
      </c>
      <c r="BM39" s="10" t="s">
        <v>24</v>
      </c>
      <c r="BN39" s="10" t="s">
        <v>24</v>
      </c>
      <c r="BO39" s="13" t="s">
        <v>24</v>
      </c>
      <c r="BP39" s="14">
        <v>71169013</v>
      </c>
      <c r="BQ39">
        <f t="shared" si="1"/>
        <v>809</v>
      </c>
      <c r="BR39" s="15">
        <f t="shared" si="2"/>
        <v>31832639</v>
      </c>
      <c r="BS39" s="15">
        <f t="shared" si="3"/>
        <v>0</v>
      </c>
      <c r="BT39" s="16">
        <v>615</v>
      </c>
      <c r="BU39" s="19">
        <f>VLOOKUP(B39,'[26]Intermediate Cities'!A:A,1,FALSE)</f>
        <v>809</v>
      </c>
    </row>
    <row r="40" spans="1:73" ht="54" customHeight="1" x14ac:dyDescent="0.3">
      <c r="A40" s="5">
        <v>32</v>
      </c>
      <c r="B40" s="6">
        <v>1493</v>
      </c>
      <c r="C40" s="7" t="s">
        <v>185</v>
      </c>
      <c r="D40" s="6" t="s">
        <v>79</v>
      </c>
      <c r="E40" s="27" t="s">
        <v>551</v>
      </c>
      <c r="F40" s="7" t="s">
        <v>150</v>
      </c>
      <c r="G40" s="7" t="s">
        <v>90</v>
      </c>
      <c r="H40" s="6" t="s">
        <v>151</v>
      </c>
      <c r="I40" s="6" t="s">
        <v>151</v>
      </c>
      <c r="J40" s="6" t="s">
        <v>24</v>
      </c>
      <c r="K40" s="6" t="s">
        <v>24</v>
      </c>
      <c r="L40" s="6" t="s">
        <v>24</v>
      </c>
      <c r="M40" s="8" t="s">
        <v>4</v>
      </c>
      <c r="N40" s="8" t="s">
        <v>4</v>
      </c>
      <c r="O40" s="8" t="s">
        <v>97</v>
      </c>
      <c r="P40" s="26">
        <f t="shared" si="4"/>
        <v>36542723</v>
      </c>
      <c r="Q40" s="26">
        <f t="shared" si="5"/>
        <v>160401875.75999999</v>
      </c>
      <c r="R40" s="26">
        <f t="shared" si="6"/>
        <v>4366288</v>
      </c>
      <c r="S40" s="26">
        <f t="shared" si="6"/>
        <v>13373389</v>
      </c>
      <c r="T40" s="26">
        <f t="shared" si="6"/>
        <v>0</v>
      </c>
      <c r="U40" s="26">
        <f t="shared" si="6"/>
        <v>18803046</v>
      </c>
      <c r="V40" s="26">
        <f t="shared" si="6"/>
        <v>0</v>
      </c>
      <c r="W40" s="9">
        <v>32269935</v>
      </c>
      <c r="X40" s="9">
        <v>32269935</v>
      </c>
      <c r="Y40" s="9">
        <v>0</v>
      </c>
      <c r="Z40" s="9">
        <v>0</v>
      </c>
      <c r="AA40" s="9">
        <v>0</v>
      </c>
      <c r="AB40" s="10">
        <v>3</v>
      </c>
      <c r="AC40" s="10" t="s">
        <v>4</v>
      </c>
      <c r="AD40" s="10" t="s">
        <v>84</v>
      </c>
      <c r="AE40" s="10" t="s">
        <v>4</v>
      </c>
      <c r="AF40" s="10" t="s">
        <v>244</v>
      </c>
      <c r="AG40" s="10" t="s">
        <v>592</v>
      </c>
      <c r="AH40" s="11" t="s">
        <v>186</v>
      </c>
      <c r="AI40" s="11" t="s">
        <v>187</v>
      </c>
      <c r="AJ40" s="12" t="s">
        <v>24</v>
      </c>
      <c r="AK40" s="11" t="s">
        <v>593</v>
      </c>
      <c r="AL40" s="11" t="s">
        <v>24</v>
      </c>
      <c r="AM40" s="9">
        <v>93500</v>
      </c>
      <c r="AN40" s="9">
        <v>13373389</v>
      </c>
      <c r="AO40" s="9">
        <v>0</v>
      </c>
      <c r="AP40" s="9">
        <v>18803046</v>
      </c>
      <c r="AQ40" s="9">
        <v>0</v>
      </c>
      <c r="AR40" s="11" t="s">
        <v>24</v>
      </c>
      <c r="AS40" s="10" t="s">
        <v>24</v>
      </c>
      <c r="AT40" s="10" t="s">
        <v>24</v>
      </c>
      <c r="AU40" s="10" t="s">
        <v>24</v>
      </c>
      <c r="AV40" s="10" t="s">
        <v>24</v>
      </c>
      <c r="AW40" s="10" t="s">
        <v>152</v>
      </c>
      <c r="AX40" s="10">
        <v>1</v>
      </c>
      <c r="AY40" s="10" t="s">
        <v>97</v>
      </c>
      <c r="AZ40" s="10" t="s">
        <v>84</v>
      </c>
      <c r="BA40" s="10" t="s">
        <v>97</v>
      </c>
      <c r="BB40" s="10" t="s">
        <v>24</v>
      </c>
      <c r="BC40" s="10" t="s">
        <v>24</v>
      </c>
      <c r="BD40" s="9">
        <v>4272788</v>
      </c>
      <c r="BE40" s="9">
        <v>4272788</v>
      </c>
      <c r="BF40" s="9">
        <v>0</v>
      </c>
      <c r="BG40" s="9">
        <v>0</v>
      </c>
      <c r="BH40" s="9">
        <v>0</v>
      </c>
      <c r="BI40" s="9">
        <v>0</v>
      </c>
      <c r="BJ40" s="11" t="s">
        <v>24</v>
      </c>
      <c r="BK40" s="10" t="s">
        <v>594</v>
      </c>
      <c r="BL40" s="10" t="s">
        <v>24</v>
      </c>
      <c r="BM40" s="10" t="s">
        <v>24</v>
      </c>
      <c r="BN40" s="10" t="s">
        <v>24</v>
      </c>
      <c r="BO40" s="13" t="s">
        <v>24</v>
      </c>
      <c r="BP40" s="14">
        <v>123859152.76000001</v>
      </c>
      <c r="BQ40">
        <f t="shared" si="1"/>
        <v>1493</v>
      </c>
      <c r="BR40" s="15">
        <f t="shared" si="2"/>
        <v>36542723</v>
      </c>
      <c r="BS40" s="15">
        <f t="shared" si="3"/>
        <v>0</v>
      </c>
      <c r="BT40" s="16">
        <v>616</v>
      </c>
      <c r="BU40" s="19">
        <f>VLOOKUP(B40,'[26]Intermediate Cities'!A:A,1,FALSE)</f>
        <v>1493</v>
      </c>
    </row>
    <row r="41" spans="1:73" ht="16.5" customHeight="1" x14ac:dyDescent="0.3">
      <c r="A41" s="5">
        <v>33</v>
      </c>
      <c r="B41" s="6">
        <v>807</v>
      </c>
      <c r="C41" s="7" t="s">
        <v>188</v>
      </c>
      <c r="D41" s="6" t="s">
        <v>79</v>
      </c>
      <c r="E41" s="6" t="s">
        <v>147</v>
      </c>
      <c r="F41" s="7" t="s">
        <v>189</v>
      </c>
      <c r="G41" s="7" t="s">
        <v>233</v>
      </c>
      <c r="H41" s="6" t="s">
        <v>178</v>
      </c>
      <c r="I41" s="6" t="s">
        <v>178</v>
      </c>
      <c r="J41" s="6" t="s">
        <v>24</v>
      </c>
      <c r="K41" s="6" t="s">
        <v>24</v>
      </c>
      <c r="L41" s="6" t="s">
        <v>24</v>
      </c>
      <c r="M41" s="8" t="s">
        <v>4</v>
      </c>
      <c r="N41" s="8" t="s">
        <v>4</v>
      </c>
      <c r="O41" s="8" t="s">
        <v>4</v>
      </c>
      <c r="P41" s="26">
        <f t="shared" si="4"/>
        <v>114187662</v>
      </c>
      <c r="Q41" s="26">
        <f t="shared" si="5"/>
        <v>1396072480</v>
      </c>
      <c r="R41" s="26">
        <f t="shared" si="6"/>
        <v>0</v>
      </c>
      <c r="S41" s="26">
        <f t="shared" si="6"/>
        <v>114187662</v>
      </c>
      <c r="T41" s="26">
        <f t="shared" si="6"/>
        <v>0</v>
      </c>
      <c r="U41" s="26">
        <f t="shared" si="6"/>
        <v>0</v>
      </c>
      <c r="V41" s="26">
        <f t="shared" si="6"/>
        <v>0</v>
      </c>
      <c r="W41" s="9">
        <v>114187662</v>
      </c>
      <c r="X41" s="9">
        <v>114187662</v>
      </c>
      <c r="Y41" s="9">
        <v>0</v>
      </c>
      <c r="Z41" s="9">
        <v>0</v>
      </c>
      <c r="AA41" s="9">
        <v>0</v>
      </c>
      <c r="AB41" s="10">
        <v>1</v>
      </c>
      <c r="AC41" s="10" t="s">
        <v>4</v>
      </c>
      <c r="AD41" s="10" t="s">
        <v>92</v>
      </c>
      <c r="AE41" s="10" t="s">
        <v>4</v>
      </c>
      <c r="AF41" s="10" t="s">
        <v>93</v>
      </c>
      <c r="AG41" s="10" t="s">
        <v>24</v>
      </c>
      <c r="AH41" s="11" t="s">
        <v>24</v>
      </c>
      <c r="AI41" s="11" t="s">
        <v>595</v>
      </c>
      <c r="AJ41" s="12" t="s">
        <v>24</v>
      </c>
      <c r="AK41" s="11" t="s">
        <v>24</v>
      </c>
      <c r="AL41" s="11" t="s">
        <v>24</v>
      </c>
      <c r="AM41" s="9">
        <v>0</v>
      </c>
      <c r="AN41" s="9">
        <v>114187662</v>
      </c>
      <c r="AO41" s="9">
        <v>0</v>
      </c>
      <c r="AP41" s="9">
        <v>0</v>
      </c>
      <c r="AQ41" s="9">
        <v>0</v>
      </c>
      <c r="AR41" s="11" t="s">
        <v>24</v>
      </c>
      <c r="AS41" s="10" t="s">
        <v>24</v>
      </c>
      <c r="AT41" s="10" t="s">
        <v>24</v>
      </c>
      <c r="AU41" s="10" t="s">
        <v>24</v>
      </c>
      <c r="AV41" s="10" t="s">
        <v>24</v>
      </c>
      <c r="AW41" s="10" t="s">
        <v>24</v>
      </c>
      <c r="AX41" s="10" t="s">
        <v>24</v>
      </c>
      <c r="AY41" s="10" t="s">
        <v>24</v>
      </c>
      <c r="AZ41" s="10" t="s">
        <v>24</v>
      </c>
      <c r="BA41" s="10" t="s">
        <v>24</v>
      </c>
      <c r="BB41" s="10" t="s">
        <v>24</v>
      </c>
      <c r="BC41" s="10" t="s">
        <v>24</v>
      </c>
      <c r="BD41" s="9">
        <v>0</v>
      </c>
      <c r="BE41" s="9">
        <v>0</v>
      </c>
      <c r="BF41" s="9">
        <v>0</v>
      </c>
      <c r="BG41" s="9">
        <v>0</v>
      </c>
      <c r="BH41" s="9">
        <v>0</v>
      </c>
      <c r="BI41" s="9">
        <v>0</v>
      </c>
      <c r="BJ41" s="11" t="s">
        <v>24</v>
      </c>
      <c r="BK41" s="10" t="s">
        <v>24</v>
      </c>
      <c r="BL41" s="10" t="s">
        <v>24</v>
      </c>
      <c r="BM41" s="10" t="s">
        <v>24</v>
      </c>
      <c r="BN41" s="10" t="s">
        <v>24</v>
      </c>
      <c r="BO41" s="13" t="s">
        <v>24</v>
      </c>
      <c r="BP41" s="14">
        <v>1281884818</v>
      </c>
      <c r="BQ41">
        <f t="shared" si="1"/>
        <v>807</v>
      </c>
      <c r="BR41" s="15">
        <f t="shared" si="2"/>
        <v>114187662</v>
      </c>
      <c r="BS41" s="15">
        <f t="shared" si="3"/>
        <v>0</v>
      </c>
      <c r="BT41" s="16">
        <v>618</v>
      </c>
      <c r="BU41" s="19" t="e">
        <f>VLOOKUP(B41,'[26]Intermediate Cities'!A:A,1,FALSE)</f>
        <v>#N/A</v>
      </c>
    </row>
    <row r="42" spans="1:73" ht="16.5" customHeight="1" x14ac:dyDescent="0.3">
      <c r="A42" s="5">
        <v>34</v>
      </c>
      <c r="B42" s="6">
        <v>664</v>
      </c>
      <c r="C42" s="7" t="s">
        <v>190</v>
      </c>
      <c r="D42" s="6" t="s">
        <v>161</v>
      </c>
      <c r="E42" s="6" t="s">
        <v>162</v>
      </c>
      <c r="F42" s="7" t="s">
        <v>180</v>
      </c>
      <c r="G42" s="7" t="s">
        <v>90</v>
      </c>
      <c r="H42" s="6" t="s">
        <v>178</v>
      </c>
      <c r="I42" s="6" t="s">
        <v>178</v>
      </c>
      <c r="J42" s="6" t="s">
        <v>24</v>
      </c>
      <c r="K42" s="6" t="s">
        <v>24</v>
      </c>
      <c r="L42" s="6" t="s">
        <v>24</v>
      </c>
      <c r="M42" s="8" t="s">
        <v>4</v>
      </c>
      <c r="N42" s="8" t="s">
        <v>4</v>
      </c>
      <c r="O42" s="8" t="s">
        <v>97</v>
      </c>
      <c r="P42" s="26">
        <f t="shared" si="4"/>
        <v>9601906</v>
      </c>
      <c r="Q42" s="26">
        <f t="shared" si="5"/>
        <v>38587445</v>
      </c>
      <c r="R42" s="26">
        <f t="shared" si="6"/>
        <v>9601906</v>
      </c>
      <c r="S42" s="26">
        <f t="shared" si="6"/>
        <v>0</v>
      </c>
      <c r="T42" s="26">
        <f t="shared" si="6"/>
        <v>0</v>
      </c>
      <c r="U42" s="26">
        <f t="shared" si="6"/>
        <v>0</v>
      </c>
      <c r="V42" s="26">
        <f t="shared" si="6"/>
        <v>0</v>
      </c>
      <c r="W42" s="9">
        <v>9601906</v>
      </c>
      <c r="X42" s="9">
        <v>9601906</v>
      </c>
      <c r="Y42" s="9">
        <v>0</v>
      </c>
      <c r="Z42" s="9">
        <v>0</v>
      </c>
      <c r="AA42" s="9">
        <v>0</v>
      </c>
      <c r="AB42" s="10">
        <v>1</v>
      </c>
      <c r="AC42" s="10" t="s">
        <v>4</v>
      </c>
      <c r="AD42" s="10" t="s">
        <v>113</v>
      </c>
      <c r="AE42" s="10" t="s">
        <v>97</v>
      </c>
      <c r="AF42" s="10" t="s">
        <v>24</v>
      </c>
      <c r="AG42" s="10" t="s">
        <v>24</v>
      </c>
      <c r="AH42" s="11" t="s">
        <v>596</v>
      </c>
      <c r="AI42" s="11" t="s">
        <v>24</v>
      </c>
      <c r="AJ42" s="12" t="s">
        <v>24</v>
      </c>
      <c r="AK42" s="11" t="s">
        <v>24</v>
      </c>
      <c r="AL42" s="11" t="s">
        <v>24</v>
      </c>
      <c r="AM42" s="9">
        <v>9601906</v>
      </c>
      <c r="AN42" s="9">
        <v>0</v>
      </c>
      <c r="AO42" s="9">
        <v>0</v>
      </c>
      <c r="AP42" s="9">
        <v>0</v>
      </c>
      <c r="AQ42" s="9">
        <v>0</v>
      </c>
      <c r="AR42" s="11" t="s">
        <v>24</v>
      </c>
      <c r="AS42" s="10" t="s">
        <v>24</v>
      </c>
      <c r="AT42" s="10" t="s">
        <v>24</v>
      </c>
      <c r="AU42" s="10" t="s">
        <v>24</v>
      </c>
      <c r="AV42" s="10" t="s">
        <v>24</v>
      </c>
      <c r="AW42" s="10" t="s">
        <v>24</v>
      </c>
      <c r="AX42" s="10" t="s">
        <v>24</v>
      </c>
      <c r="AY42" s="10" t="s">
        <v>24</v>
      </c>
      <c r="AZ42" s="10" t="s">
        <v>24</v>
      </c>
      <c r="BA42" s="10" t="s">
        <v>24</v>
      </c>
      <c r="BB42" s="10" t="s">
        <v>24</v>
      </c>
      <c r="BC42" s="10" t="s">
        <v>24</v>
      </c>
      <c r="BD42" s="9">
        <v>0</v>
      </c>
      <c r="BE42" s="9">
        <v>0</v>
      </c>
      <c r="BF42" s="9">
        <v>0</v>
      </c>
      <c r="BG42" s="9">
        <v>0</v>
      </c>
      <c r="BH42" s="9">
        <v>0</v>
      </c>
      <c r="BI42" s="9">
        <v>0</v>
      </c>
      <c r="BJ42" s="11" t="s">
        <v>24</v>
      </c>
      <c r="BK42" s="10" t="s">
        <v>24</v>
      </c>
      <c r="BL42" s="10" t="s">
        <v>24</v>
      </c>
      <c r="BM42" s="10" t="s">
        <v>24</v>
      </c>
      <c r="BN42" s="10" t="s">
        <v>24</v>
      </c>
      <c r="BO42" s="13" t="s">
        <v>24</v>
      </c>
      <c r="BP42" s="14">
        <v>28985539</v>
      </c>
      <c r="BQ42" t="e">
        <f t="shared" si="1"/>
        <v>#N/A</v>
      </c>
      <c r="BR42" s="15">
        <f t="shared" si="2"/>
        <v>9601906</v>
      </c>
      <c r="BS42" s="15">
        <f t="shared" si="3"/>
        <v>0</v>
      </c>
      <c r="BT42" s="16">
        <v>619</v>
      </c>
      <c r="BU42" s="19" t="e">
        <f>VLOOKUP(B42,'[26]Intermediate Cities'!A:A,1,FALSE)</f>
        <v>#N/A</v>
      </c>
    </row>
    <row r="43" spans="1:73" ht="30.75" customHeight="1" x14ac:dyDescent="0.3">
      <c r="A43" s="5">
        <v>35</v>
      </c>
      <c r="B43" s="6">
        <v>1480</v>
      </c>
      <c r="C43" s="7" t="s">
        <v>191</v>
      </c>
      <c r="D43" s="6" t="s">
        <v>79</v>
      </c>
      <c r="E43" s="6" t="s">
        <v>80</v>
      </c>
      <c r="F43" s="7" t="s">
        <v>192</v>
      </c>
      <c r="G43" s="7" t="s">
        <v>90</v>
      </c>
      <c r="H43" s="6" t="s">
        <v>117</v>
      </c>
      <c r="I43" s="6" t="s">
        <v>117</v>
      </c>
      <c r="J43" s="6" t="s">
        <v>24</v>
      </c>
      <c r="K43" s="6" t="s">
        <v>24</v>
      </c>
      <c r="L43" s="6" t="s">
        <v>24</v>
      </c>
      <c r="M43" s="8" t="s">
        <v>4</v>
      </c>
      <c r="N43" s="8" t="s">
        <v>4</v>
      </c>
      <c r="O43" s="8" t="s">
        <v>4</v>
      </c>
      <c r="P43" s="26">
        <f t="shared" si="4"/>
        <v>5780184</v>
      </c>
      <c r="Q43" s="26">
        <f t="shared" si="5"/>
        <v>27028236.27</v>
      </c>
      <c r="R43" s="26">
        <f t="shared" si="6"/>
        <v>3195275</v>
      </c>
      <c r="S43" s="26">
        <f t="shared" si="6"/>
        <v>2584909</v>
      </c>
      <c r="T43" s="26">
        <f t="shared" si="6"/>
        <v>0</v>
      </c>
      <c r="U43" s="26">
        <f t="shared" si="6"/>
        <v>0</v>
      </c>
      <c r="V43" s="26">
        <f t="shared" si="6"/>
        <v>0</v>
      </c>
      <c r="W43" s="9">
        <v>13716420</v>
      </c>
      <c r="X43" s="9">
        <v>5780184</v>
      </c>
      <c r="Y43" s="9">
        <v>0</v>
      </c>
      <c r="Z43" s="9">
        <v>0</v>
      </c>
      <c r="AA43" s="9">
        <v>7936236</v>
      </c>
      <c r="AB43" s="10">
        <v>1</v>
      </c>
      <c r="AC43" s="10" t="s">
        <v>4</v>
      </c>
      <c r="AD43" s="10" t="s">
        <v>84</v>
      </c>
      <c r="AE43" s="10" t="s">
        <v>4</v>
      </c>
      <c r="AF43" s="10" t="s">
        <v>244</v>
      </c>
      <c r="AG43" s="10" t="s">
        <v>597</v>
      </c>
      <c r="AH43" s="11" t="s">
        <v>274</v>
      </c>
      <c r="AI43" s="11" t="s">
        <v>274</v>
      </c>
      <c r="AJ43" s="12" t="s">
        <v>24</v>
      </c>
      <c r="AK43" s="11" t="s">
        <v>24</v>
      </c>
      <c r="AL43" s="11" t="s">
        <v>24</v>
      </c>
      <c r="AM43" s="9">
        <v>3195275</v>
      </c>
      <c r="AN43" s="9">
        <v>2584909</v>
      </c>
      <c r="AO43" s="9">
        <v>0</v>
      </c>
      <c r="AP43" s="9">
        <v>0</v>
      </c>
      <c r="AQ43" s="9">
        <v>0</v>
      </c>
      <c r="AR43" s="11" t="s">
        <v>24</v>
      </c>
      <c r="AS43" s="10" t="s">
        <v>24</v>
      </c>
      <c r="AT43" s="10" t="s">
        <v>24</v>
      </c>
      <c r="AU43" s="10" t="s">
        <v>24</v>
      </c>
      <c r="AV43" s="10" t="s">
        <v>24</v>
      </c>
      <c r="AW43" s="10" t="s">
        <v>24</v>
      </c>
      <c r="AX43" s="10" t="s">
        <v>24</v>
      </c>
      <c r="AY43" s="10" t="s">
        <v>24</v>
      </c>
      <c r="AZ43" s="10" t="s">
        <v>24</v>
      </c>
      <c r="BA43" s="10" t="s">
        <v>24</v>
      </c>
      <c r="BB43" s="10" t="s">
        <v>24</v>
      </c>
      <c r="BC43" s="10" t="s">
        <v>24</v>
      </c>
      <c r="BD43" s="9">
        <v>0</v>
      </c>
      <c r="BE43" s="9">
        <v>0</v>
      </c>
      <c r="BF43" s="9">
        <v>0</v>
      </c>
      <c r="BG43" s="9">
        <v>0</v>
      </c>
      <c r="BH43" s="9">
        <v>0</v>
      </c>
      <c r="BI43" s="9">
        <v>0</v>
      </c>
      <c r="BJ43" s="11" t="s">
        <v>24</v>
      </c>
      <c r="BK43" s="10" t="s">
        <v>24</v>
      </c>
      <c r="BL43" s="10" t="s">
        <v>24</v>
      </c>
      <c r="BM43" s="10" t="s">
        <v>24</v>
      </c>
      <c r="BN43" s="10" t="s">
        <v>24</v>
      </c>
      <c r="BO43" s="13" t="s">
        <v>24</v>
      </c>
      <c r="BP43" s="14">
        <v>21248052.27</v>
      </c>
      <c r="BQ43">
        <f t="shared" si="1"/>
        <v>1480</v>
      </c>
      <c r="BR43" s="15">
        <f t="shared" si="2"/>
        <v>5780184</v>
      </c>
      <c r="BS43" s="15">
        <f t="shared" si="3"/>
        <v>0</v>
      </c>
      <c r="BT43" s="16">
        <v>621</v>
      </c>
      <c r="BU43" s="19" t="e">
        <f>VLOOKUP(B43,'[26]Intermediate Cities'!A:A,1,FALSE)</f>
        <v>#N/A</v>
      </c>
    </row>
    <row r="44" spans="1:73" ht="16.5" customHeight="1" x14ac:dyDescent="0.3">
      <c r="A44" s="5">
        <v>36</v>
      </c>
      <c r="B44" s="6">
        <v>686</v>
      </c>
      <c r="C44" s="7" t="s">
        <v>193</v>
      </c>
      <c r="D44" s="6" t="s">
        <v>79</v>
      </c>
      <c r="E44" s="6" t="s">
        <v>80</v>
      </c>
      <c r="F44" s="7" t="s">
        <v>110</v>
      </c>
      <c r="G44" s="7" t="s">
        <v>90</v>
      </c>
      <c r="H44" s="6" t="s">
        <v>91</v>
      </c>
      <c r="I44" s="6" t="s">
        <v>91</v>
      </c>
      <c r="J44" s="6" t="s">
        <v>24</v>
      </c>
      <c r="K44" s="6" t="s">
        <v>24</v>
      </c>
      <c r="L44" s="6" t="s">
        <v>24</v>
      </c>
      <c r="M44" s="8" t="s">
        <v>4</v>
      </c>
      <c r="N44" s="8" t="s">
        <v>4</v>
      </c>
      <c r="O44" s="8" t="s">
        <v>4</v>
      </c>
      <c r="P44" s="26">
        <f t="shared" si="4"/>
        <v>1748083</v>
      </c>
      <c r="Q44" s="26">
        <f t="shared" si="5"/>
        <v>6592802</v>
      </c>
      <c r="R44" s="26">
        <f t="shared" si="6"/>
        <v>621000</v>
      </c>
      <c r="S44" s="26">
        <f t="shared" si="6"/>
        <v>400000</v>
      </c>
      <c r="T44" s="26">
        <f t="shared" si="6"/>
        <v>0</v>
      </c>
      <c r="U44" s="26">
        <f t="shared" si="6"/>
        <v>727083</v>
      </c>
      <c r="V44" s="26">
        <f t="shared" si="6"/>
        <v>0</v>
      </c>
      <c r="W44" s="9">
        <v>1748083</v>
      </c>
      <c r="X44" s="9">
        <v>1748083</v>
      </c>
      <c r="Y44" s="9">
        <v>0</v>
      </c>
      <c r="Z44" s="9">
        <v>0</v>
      </c>
      <c r="AA44" s="9">
        <v>0</v>
      </c>
      <c r="AB44" s="10">
        <v>1</v>
      </c>
      <c r="AC44" s="10" t="s">
        <v>4</v>
      </c>
      <c r="AD44" s="10" t="s">
        <v>92</v>
      </c>
      <c r="AE44" s="10" t="s">
        <v>4</v>
      </c>
      <c r="AF44" s="10" t="s">
        <v>307</v>
      </c>
      <c r="AG44" s="10" t="s">
        <v>24</v>
      </c>
      <c r="AH44" s="11" t="s">
        <v>598</v>
      </c>
      <c r="AI44" s="11" t="s">
        <v>598</v>
      </c>
      <c r="AJ44" s="12" t="s">
        <v>24</v>
      </c>
      <c r="AK44" s="11" t="s">
        <v>598</v>
      </c>
      <c r="AL44" s="11" t="s">
        <v>24</v>
      </c>
      <c r="AM44" s="9">
        <v>621000</v>
      </c>
      <c r="AN44" s="9">
        <v>400000</v>
      </c>
      <c r="AO44" s="9">
        <v>0</v>
      </c>
      <c r="AP44" s="9">
        <v>727083</v>
      </c>
      <c r="AQ44" s="9">
        <v>0</v>
      </c>
      <c r="AR44" s="11" t="s">
        <v>24</v>
      </c>
      <c r="AS44" s="10" t="s">
        <v>24</v>
      </c>
      <c r="AT44" s="10" t="s">
        <v>24</v>
      </c>
      <c r="AU44" s="10" t="s">
        <v>24</v>
      </c>
      <c r="AV44" s="10" t="s">
        <v>24</v>
      </c>
      <c r="AW44" s="10" t="s">
        <v>170</v>
      </c>
      <c r="AX44" s="10">
        <v>1</v>
      </c>
      <c r="AY44" s="10" t="s">
        <v>97</v>
      </c>
      <c r="AZ44" s="10" t="s">
        <v>84</v>
      </c>
      <c r="BA44" s="10" t="s">
        <v>97</v>
      </c>
      <c r="BB44" s="10" t="s">
        <v>24</v>
      </c>
      <c r="BC44" s="10" t="s">
        <v>24</v>
      </c>
      <c r="BD44" s="9">
        <v>0</v>
      </c>
      <c r="BE44" s="9">
        <v>0</v>
      </c>
      <c r="BF44" s="9">
        <v>0</v>
      </c>
      <c r="BG44" s="9">
        <v>0</v>
      </c>
      <c r="BH44" s="9">
        <v>0</v>
      </c>
      <c r="BI44" s="9">
        <v>0</v>
      </c>
      <c r="BJ44" s="11" t="s">
        <v>24</v>
      </c>
      <c r="BK44" s="10" t="s">
        <v>24</v>
      </c>
      <c r="BL44" s="10" t="s">
        <v>24</v>
      </c>
      <c r="BM44" s="10" t="s">
        <v>24</v>
      </c>
      <c r="BN44" s="10" t="s">
        <v>24</v>
      </c>
      <c r="BO44" s="13" t="s">
        <v>599</v>
      </c>
      <c r="BP44" s="14">
        <v>4844719</v>
      </c>
      <c r="BQ44">
        <f t="shared" si="1"/>
        <v>686</v>
      </c>
      <c r="BR44" s="15">
        <f t="shared" si="2"/>
        <v>1748083</v>
      </c>
      <c r="BS44" s="15">
        <f t="shared" si="3"/>
        <v>0</v>
      </c>
      <c r="BT44" s="16">
        <v>622</v>
      </c>
      <c r="BU44" s="19" t="e">
        <f>VLOOKUP(B44,'[26]Intermediate Cities'!A:A,1,FALSE)</f>
        <v>#N/A</v>
      </c>
    </row>
    <row r="45" spans="1:73" ht="16.5" customHeight="1" x14ac:dyDescent="0.3">
      <c r="A45" s="5">
        <v>37</v>
      </c>
      <c r="B45" s="6">
        <v>1489</v>
      </c>
      <c r="C45" s="7" t="s">
        <v>194</v>
      </c>
      <c r="D45" s="6" t="s">
        <v>79</v>
      </c>
      <c r="E45" s="6" t="s">
        <v>80</v>
      </c>
      <c r="F45" s="7" t="s">
        <v>81</v>
      </c>
      <c r="G45" s="7" t="s">
        <v>90</v>
      </c>
      <c r="H45" s="6" t="s">
        <v>83</v>
      </c>
      <c r="I45" s="6" t="s">
        <v>83</v>
      </c>
      <c r="J45" s="6" t="s">
        <v>24</v>
      </c>
      <c r="K45" s="6" t="s">
        <v>24</v>
      </c>
      <c r="L45" s="6" t="s">
        <v>24</v>
      </c>
      <c r="M45" s="8" t="s">
        <v>4</v>
      </c>
      <c r="N45" s="8" t="s">
        <v>4</v>
      </c>
      <c r="O45" s="8" t="s">
        <v>97</v>
      </c>
      <c r="P45" s="26">
        <f t="shared" si="4"/>
        <v>1091154</v>
      </c>
      <c r="Q45" s="26">
        <f t="shared" si="5"/>
        <v>30057557</v>
      </c>
      <c r="R45" s="26">
        <f t="shared" si="6"/>
        <v>0</v>
      </c>
      <c r="S45" s="26">
        <f t="shared" si="6"/>
        <v>1091154</v>
      </c>
      <c r="T45" s="26">
        <f t="shared" si="6"/>
        <v>0</v>
      </c>
      <c r="U45" s="26">
        <f t="shared" si="6"/>
        <v>0</v>
      </c>
      <c r="V45" s="26">
        <f t="shared" si="6"/>
        <v>0</v>
      </c>
      <c r="W45" s="9">
        <v>1091154</v>
      </c>
      <c r="X45" s="9">
        <v>1091154</v>
      </c>
      <c r="Y45" s="9">
        <v>0</v>
      </c>
      <c r="Z45" s="9">
        <v>0</v>
      </c>
      <c r="AA45" s="9">
        <v>0</v>
      </c>
      <c r="AB45" s="10">
        <v>1</v>
      </c>
      <c r="AC45" s="10" t="s">
        <v>97</v>
      </c>
      <c r="AD45" s="10" t="s">
        <v>84</v>
      </c>
      <c r="AE45" s="10" t="s">
        <v>97</v>
      </c>
      <c r="AF45" s="10" t="s">
        <v>24</v>
      </c>
      <c r="AG45" s="10" t="s">
        <v>24</v>
      </c>
      <c r="AH45" s="11" t="s">
        <v>24</v>
      </c>
      <c r="AI45" s="11" t="s">
        <v>600</v>
      </c>
      <c r="AJ45" s="12" t="s">
        <v>24</v>
      </c>
      <c r="AK45" s="11" t="s">
        <v>24</v>
      </c>
      <c r="AL45" s="11" t="s">
        <v>24</v>
      </c>
      <c r="AM45" s="9">
        <v>0</v>
      </c>
      <c r="AN45" s="9">
        <v>1091154</v>
      </c>
      <c r="AO45" s="9">
        <v>0</v>
      </c>
      <c r="AP45" s="9">
        <v>0</v>
      </c>
      <c r="AQ45" s="9">
        <v>0</v>
      </c>
      <c r="AR45" s="11" t="s">
        <v>24</v>
      </c>
      <c r="AS45" s="10" t="s">
        <v>24</v>
      </c>
      <c r="AT45" s="10" t="s">
        <v>24</v>
      </c>
      <c r="AU45" s="10" t="s">
        <v>24</v>
      </c>
      <c r="AV45" s="10" t="s">
        <v>24</v>
      </c>
      <c r="AW45" s="10" t="s">
        <v>24</v>
      </c>
      <c r="AX45" s="10" t="s">
        <v>24</v>
      </c>
      <c r="AY45" s="10" t="s">
        <v>24</v>
      </c>
      <c r="AZ45" s="10" t="s">
        <v>24</v>
      </c>
      <c r="BA45" s="10" t="s">
        <v>24</v>
      </c>
      <c r="BB45" s="10" t="s">
        <v>24</v>
      </c>
      <c r="BC45" s="10" t="s">
        <v>24</v>
      </c>
      <c r="BD45" s="9">
        <v>0</v>
      </c>
      <c r="BE45" s="9">
        <v>0</v>
      </c>
      <c r="BF45" s="9">
        <v>0</v>
      </c>
      <c r="BG45" s="9">
        <v>0</v>
      </c>
      <c r="BH45" s="9">
        <v>0</v>
      </c>
      <c r="BI45" s="9">
        <v>0</v>
      </c>
      <c r="BJ45" s="11" t="s">
        <v>24</v>
      </c>
      <c r="BK45" s="10" t="s">
        <v>24</v>
      </c>
      <c r="BL45" s="10" t="s">
        <v>24</v>
      </c>
      <c r="BM45" s="10" t="s">
        <v>24</v>
      </c>
      <c r="BN45" s="10" t="s">
        <v>24</v>
      </c>
      <c r="BO45" s="13" t="s">
        <v>24</v>
      </c>
      <c r="BP45" s="14">
        <v>28966403</v>
      </c>
      <c r="BQ45">
        <f t="shared" si="1"/>
        <v>1489</v>
      </c>
      <c r="BR45" s="15">
        <f t="shared" si="2"/>
        <v>1091154</v>
      </c>
      <c r="BS45" s="15">
        <f t="shared" si="3"/>
        <v>0</v>
      </c>
      <c r="BT45" s="16">
        <v>623</v>
      </c>
      <c r="BU45" s="19" t="e">
        <f>VLOOKUP(B45,'[26]Intermediate Cities'!A:A,1,FALSE)</f>
        <v>#N/A</v>
      </c>
    </row>
    <row r="46" spans="1:73" ht="16.5" customHeight="1" x14ac:dyDescent="0.3">
      <c r="A46" s="5">
        <v>38</v>
      </c>
      <c r="B46" s="6">
        <v>636</v>
      </c>
      <c r="C46" s="7" t="s">
        <v>196</v>
      </c>
      <c r="D46" s="6" t="s">
        <v>79</v>
      </c>
      <c r="E46" s="6" t="s">
        <v>80</v>
      </c>
      <c r="F46" s="7" t="s">
        <v>197</v>
      </c>
      <c r="G46" s="7" t="s">
        <v>107</v>
      </c>
      <c r="H46" s="6" t="s">
        <v>164</v>
      </c>
      <c r="I46" s="6" t="s">
        <v>164</v>
      </c>
      <c r="J46" s="6" t="s">
        <v>24</v>
      </c>
      <c r="K46" s="6" t="s">
        <v>24</v>
      </c>
      <c r="L46" s="6" t="s">
        <v>24</v>
      </c>
      <c r="M46" s="8" t="s">
        <v>4</v>
      </c>
      <c r="N46" s="8" t="s">
        <v>4</v>
      </c>
      <c r="O46" s="8" t="s">
        <v>4</v>
      </c>
      <c r="P46" s="26">
        <f t="shared" si="4"/>
        <v>994175</v>
      </c>
      <c r="Q46" s="26">
        <f t="shared" si="5"/>
        <v>29002345.57</v>
      </c>
      <c r="R46" s="26">
        <f t="shared" si="6"/>
        <v>994175</v>
      </c>
      <c r="S46" s="26">
        <f t="shared" si="6"/>
        <v>0</v>
      </c>
      <c r="T46" s="26">
        <f t="shared" si="6"/>
        <v>0</v>
      </c>
      <c r="U46" s="26">
        <f t="shared" si="6"/>
        <v>0</v>
      </c>
      <c r="V46" s="26">
        <f t="shared" si="6"/>
        <v>0</v>
      </c>
      <c r="W46" s="9">
        <v>6665489</v>
      </c>
      <c r="X46" s="9">
        <v>994175</v>
      </c>
      <c r="Y46" s="9">
        <v>0</v>
      </c>
      <c r="Z46" s="9">
        <v>2387661</v>
      </c>
      <c r="AA46" s="9">
        <v>3283653</v>
      </c>
      <c r="AB46" s="10">
        <v>1</v>
      </c>
      <c r="AC46" s="10" t="s">
        <v>4</v>
      </c>
      <c r="AD46" s="10" t="s">
        <v>92</v>
      </c>
      <c r="AE46" s="10" t="s">
        <v>85</v>
      </c>
      <c r="AF46" s="10" t="s">
        <v>86</v>
      </c>
      <c r="AG46" s="10" t="s">
        <v>24</v>
      </c>
      <c r="AH46" s="11" t="s">
        <v>601</v>
      </c>
      <c r="AI46" s="11" t="s">
        <v>24</v>
      </c>
      <c r="AJ46" s="12" t="s">
        <v>24</v>
      </c>
      <c r="AK46" s="11" t="s">
        <v>24</v>
      </c>
      <c r="AL46" s="11" t="s">
        <v>24</v>
      </c>
      <c r="AM46" s="9">
        <v>994175</v>
      </c>
      <c r="AN46" s="9">
        <v>0</v>
      </c>
      <c r="AO46" s="9">
        <v>0</v>
      </c>
      <c r="AP46" s="9">
        <v>0</v>
      </c>
      <c r="AQ46" s="9">
        <v>0</v>
      </c>
      <c r="AR46" s="11" t="s">
        <v>24</v>
      </c>
      <c r="AS46" s="10" t="s">
        <v>24</v>
      </c>
      <c r="AT46" s="10" t="s">
        <v>24</v>
      </c>
      <c r="AU46" s="10" t="s">
        <v>24</v>
      </c>
      <c r="AV46" s="10" t="s">
        <v>24</v>
      </c>
      <c r="AW46" s="10" t="s">
        <v>24</v>
      </c>
      <c r="AX46" s="10" t="s">
        <v>24</v>
      </c>
      <c r="AY46" s="10" t="s">
        <v>24</v>
      </c>
      <c r="AZ46" s="10" t="s">
        <v>24</v>
      </c>
      <c r="BA46" s="10" t="s">
        <v>24</v>
      </c>
      <c r="BB46" s="10" t="s">
        <v>24</v>
      </c>
      <c r="BC46" s="10" t="s">
        <v>24</v>
      </c>
      <c r="BD46" s="9">
        <v>0</v>
      </c>
      <c r="BE46" s="9">
        <v>0</v>
      </c>
      <c r="BF46" s="9">
        <v>0</v>
      </c>
      <c r="BG46" s="9">
        <v>0</v>
      </c>
      <c r="BH46" s="9">
        <v>0</v>
      </c>
      <c r="BI46" s="9">
        <v>0</v>
      </c>
      <c r="BJ46" s="11" t="s">
        <v>24</v>
      </c>
      <c r="BK46" s="10" t="s">
        <v>24</v>
      </c>
      <c r="BL46" s="10" t="s">
        <v>24</v>
      </c>
      <c r="BM46" s="10" t="s">
        <v>24</v>
      </c>
      <c r="BN46" s="10" t="s">
        <v>24</v>
      </c>
      <c r="BO46" s="13" t="s">
        <v>24</v>
      </c>
      <c r="BP46" s="14">
        <v>28008170.57</v>
      </c>
      <c r="BQ46" t="e">
        <f t="shared" si="1"/>
        <v>#N/A</v>
      </c>
      <c r="BR46" s="15">
        <f t="shared" si="2"/>
        <v>994175</v>
      </c>
      <c r="BS46" s="15">
        <f t="shared" si="3"/>
        <v>0</v>
      </c>
      <c r="BT46" s="16">
        <v>624</v>
      </c>
      <c r="BU46" s="19" t="e">
        <f>VLOOKUP(B46,'[26]Intermediate Cities'!A:A,1,FALSE)</f>
        <v>#N/A</v>
      </c>
    </row>
    <row r="47" spans="1:73" ht="15.75" customHeight="1" x14ac:dyDescent="0.3">
      <c r="A47" s="5">
        <v>39</v>
      </c>
      <c r="B47" s="6">
        <v>835</v>
      </c>
      <c r="C47" s="7" t="s">
        <v>198</v>
      </c>
      <c r="D47" s="6" t="s">
        <v>79</v>
      </c>
      <c r="E47" s="6" t="s">
        <v>80</v>
      </c>
      <c r="F47" s="7" t="s">
        <v>199</v>
      </c>
      <c r="G47" s="7" t="s">
        <v>107</v>
      </c>
      <c r="H47" s="6" t="s">
        <v>83</v>
      </c>
      <c r="I47" s="6" t="s">
        <v>83</v>
      </c>
      <c r="J47" s="6" t="s">
        <v>24</v>
      </c>
      <c r="K47" s="6" t="s">
        <v>24</v>
      </c>
      <c r="L47" s="6" t="s">
        <v>24</v>
      </c>
      <c r="M47" s="8" t="s">
        <v>4</v>
      </c>
      <c r="N47" s="8" t="s">
        <v>4</v>
      </c>
      <c r="O47" s="8" t="s">
        <v>4</v>
      </c>
      <c r="P47" s="26">
        <f t="shared" si="4"/>
        <v>3625313</v>
      </c>
      <c r="Q47" s="26">
        <f t="shared" si="5"/>
        <v>12381637.189999999</v>
      </c>
      <c r="R47" s="26">
        <f t="shared" si="6"/>
        <v>1254051</v>
      </c>
      <c r="S47" s="26">
        <f t="shared" si="6"/>
        <v>1248750</v>
      </c>
      <c r="T47" s="26">
        <f t="shared" si="6"/>
        <v>0</v>
      </c>
      <c r="U47" s="26">
        <f t="shared" si="6"/>
        <v>1122512</v>
      </c>
      <c r="V47" s="26">
        <f t="shared" si="6"/>
        <v>0</v>
      </c>
      <c r="W47" s="9">
        <v>3625313</v>
      </c>
      <c r="X47" s="9">
        <v>3625313</v>
      </c>
      <c r="Y47" s="9">
        <v>0</v>
      </c>
      <c r="Z47" s="9">
        <v>0</v>
      </c>
      <c r="AA47" s="9">
        <v>0</v>
      </c>
      <c r="AB47" s="10">
        <v>3</v>
      </c>
      <c r="AC47" s="10" t="s">
        <v>4</v>
      </c>
      <c r="AD47" s="10" t="s">
        <v>84</v>
      </c>
      <c r="AE47" s="10" t="s">
        <v>85</v>
      </c>
      <c r="AF47" s="10" t="s">
        <v>86</v>
      </c>
      <c r="AG47" s="10" t="s">
        <v>24</v>
      </c>
      <c r="AH47" s="11" t="s">
        <v>602</v>
      </c>
      <c r="AI47" s="11" t="s">
        <v>347</v>
      </c>
      <c r="AJ47" s="12" t="s">
        <v>24</v>
      </c>
      <c r="AK47" s="11" t="s">
        <v>479</v>
      </c>
      <c r="AL47" s="11" t="s">
        <v>24</v>
      </c>
      <c r="AM47" s="9">
        <v>1254051</v>
      </c>
      <c r="AN47" s="9">
        <v>1248750</v>
      </c>
      <c r="AO47" s="9">
        <v>0</v>
      </c>
      <c r="AP47" s="9">
        <v>1122512</v>
      </c>
      <c r="AQ47" s="9">
        <v>0</v>
      </c>
      <c r="AR47" s="11" t="s">
        <v>24</v>
      </c>
      <c r="AS47" s="10" t="s">
        <v>24</v>
      </c>
      <c r="AT47" s="10" t="s">
        <v>24</v>
      </c>
      <c r="AU47" s="10" t="s">
        <v>24</v>
      </c>
      <c r="AV47" s="10" t="s">
        <v>24</v>
      </c>
      <c r="AW47" s="10" t="s">
        <v>24</v>
      </c>
      <c r="AX47" s="10" t="s">
        <v>24</v>
      </c>
      <c r="AY47" s="10" t="s">
        <v>24</v>
      </c>
      <c r="AZ47" s="10" t="s">
        <v>24</v>
      </c>
      <c r="BA47" s="10" t="s">
        <v>24</v>
      </c>
      <c r="BB47" s="10" t="s">
        <v>24</v>
      </c>
      <c r="BC47" s="10" t="s">
        <v>24</v>
      </c>
      <c r="BD47" s="9">
        <v>0</v>
      </c>
      <c r="BE47" s="9">
        <v>0</v>
      </c>
      <c r="BF47" s="9">
        <v>0</v>
      </c>
      <c r="BG47" s="9">
        <v>0</v>
      </c>
      <c r="BH47" s="9">
        <v>0</v>
      </c>
      <c r="BI47" s="9">
        <v>0</v>
      </c>
      <c r="BJ47" s="11" t="s">
        <v>24</v>
      </c>
      <c r="BK47" s="10" t="s">
        <v>24</v>
      </c>
      <c r="BL47" s="10" t="s">
        <v>24</v>
      </c>
      <c r="BM47" s="10" t="s">
        <v>24</v>
      </c>
      <c r="BN47" s="10" t="s">
        <v>24</v>
      </c>
      <c r="BO47" s="13" t="s">
        <v>24</v>
      </c>
      <c r="BP47" s="14">
        <v>8756324.1899999995</v>
      </c>
      <c r="BQ47">
        <f t="shared" si="1"/>
        <v>835</v>
      </c>
      <c r="BR47" s="15">
        <f t="shared" si="2"/>
        <v>3625313</v>
      </c>
      <c r="BS47" s="15">
        <f t="shared" si="3"/>
        <v>0</v>
      </c>
      <c r="BT47" s="16">
        <v>625</v>
      </c>
      <c r="BU47" s="19" t="e">
        <f>VLOOKUP(B47,'[26]Intermediate Cities'!A:A,1,FALSE)</f>
        <v>#N/A</v>
      </c>
    </row>
    <row r="48" spans="1:73" ht="16.5" customHeight="1" x14ac:dyDescent="0.3">
      <c r="A48" s="5">
        <v>40</v>
      </c>
      <c r="B48" s="6">
        <v>785</v>
      </c>
      <c r="C48" s="7" t="s">
        <v>200</v>
      </c>
      <c r="D48" s="6" t="s">
        <v>79</v>
      </c>
      <c r="E48" s="6" t="s">
        <v>80</v>
      </c>
      <c r="F48" s="7" t="s">
        <v>168</v>
      </c>
      <c r="G48" s="7" t="s">
        <v>107</v>
      </c>
      <c r="H48" s="6" t="s">
        <v>151</v>
      </c>
      <c r="I48" s="6" t="s">
        <v>151</v>
      </c>
      <c r="J48" s="6" t="s">
        <v>24</v>
      </c>
      <c r="K48" s="6" t="s">
        <v>24</v>
      </c>
      <c r="L48" s="6" t="s">
        <v>24</v>
      </c>
      <c r="M48" s="8" t="s">
        <v>4</v>
      </c>
      <c r="N48" s="8" t="s">
        <v>4</v>
      </c>
      <c r="O48" s="8" t="s">
        <v>4</v>
      </c>
      <c r="P48" s="26">
        <f t="shared" si="4"/>
        <v>10940393.77</v>
      </c>
      <c r="Q48" s="26">
        <f t="shared" si="5"/>
        <v>18595378.77</v>
      </c>
      <c r="R48" s="26">
        <f t="shared" si="6"/>
        <v>8315106.7699999996</v>
      </c>
      <c r="S48" s="26">
        <f t="shared" si="6"/>
        <v>955200</v>
      </c>
      <c r="T48" s="26">
        <f t="shared" si="6"/>
        <v>0</v>
      </c>
      <c r="U48" s="26">
        <f t="shared" si="6"/>
        <v>1670087</v>
      </c>
      <c r="V48" s="26">
        <f t="shared" si="6"/>
        <v>0</v>
      </c>
      <c r="W48" s="9">
        <v>10078943</v>
      </c>
      <c r="X48" s="9">
        <v>8541598</v>
      </c>
      <c r="Y48" s="9">
        <v>0</v>
      </c>
      <c r="Z48" s="9">
        <v>1537345</v>
      </c>
      <c r="AA48" s="9">
        <v>0</v>
      </c>
      <c r="AB48" s="10">
        <v>3</v>
      </c>
      <c r="AC48" s="10" t="s">
        <v>4</v>
      </c>
      <c r="AD48" s="10" t="s">
        <v>84</v>
      </c>
      <c r="AE48" s="10" t="s">
        <v>85</v>
      </c>
      <c r="AF48" s="10" t="s">
        <v>86</v>
      </c>
      <c r="AG48" s="10" t="s">
        <v>24</v>
      </c>
      <c r="AH48" s="11" t="s">
        <v>603</v>
      </c>
      <c r="AI48" s="11" t="s">
        <v>604</v>
      </c>
      <c r="AJ48" s="12" t="s">
        <v>24</v>
      </c>
      <c r="AK48" s="11" t="s">
        <v>202</v>
      </c>
      <c r="AL48" s="11" t="s">
        <v>24</v>
      </c>
      <c r="AM48" s="9">
        <v>5916311</v>
      </c>
      <c r="AN48" s="9">
        <v>955200</v>
      </c>
      <c r="AO48" s="9">
        <v>0</v>
      </c>
      <c r="AP48" s="9">
        <v>1670087</v>
      </c>
      <c r="AQ48" s="9">
        <v>0</v>
      </c>
      <c r="AR48" s="11" t="s">
        <v>24</v>
      </c>
      <c r="AS48" s="10" t="s">
        <v>24</v>
      </c>
      <c r="AT48" s="10" t="s">
        <v>24</v>
      </c>
      <c r="AU48" s="10" t="s">
        <v>24</v>
      </c>
      <c r="AV48" s="10" t="s">
        <v>24</v>
      </c>
      <c r="AW48" s="10" t="s">
        <v>96</v>
      </c>
      <c r="AX48" s="10">
        <v>1</v>
      </c>
      <c r="AY48" s="10" t="s">
        <v>97</v>
      </c>
      <c r="AZ48" s="10" t="s">
        <v>84</v>
      </c>
      <c r="BA48" s="10" t="s">
        <v>4</v>
      </c>
      <c r="BB48" s="10" t="s">
        <v>86</v>
      </c>
      <c r="BC48" s="10" t="s">
        <v>24</v>
      </c>
      <c r="BD48" s="9">
        <v>2398795.77</v>
      </c>
      <c r="BE48" s="9">
        <v>2398795.77</v>
      </c>
      <c r="BF48" s="9">
        <v>0</v>
      </c>
      <c r="BG48" s="9">
        <v>0</v>
      </c>
      <c r="BH48" s="9">
        <v>0</v>
      </c>
      <c r="BI48" s="9">
        <v>0</v>
      </c>
      <c r="BJ48" s="11" t="s">
        <v>24</v>
      </c>
      <c r="BK48" s="10" t="s">
        <v>453</v>
      </c>
      <c r="BL48" s="10" t="s">
        <v>24</v>
      </c>
      <c r="BM48" s="10" t="s">
        <v>24</v>
      </c>
      <c r="BN48" s="10" t="s">
        <v>24</v>
      </c>
      <c r="BO48" s="13" t="s">
        <v>24</v>
      </c>
      <c r="BP48" s="14">
        <v>7654985</v>
      </c>
      <c r="BQ48">
        <f t="shared" si="1"/>
        <v>785</v>
      </c>
      <c r="BR48" s="15">
        <f t="shared" si="2"/>
        <v>10940393.77</v>
      </c>
      <c r="BS48" s="15">
        <f t="shared" si="3"/>
        <v>0</v>
      </c>
      <c r="BT48" s="16">
        <v>626</v>
      </c>
      <c r="BU48" s="19" t="e">
        <f>VLOOKUP(B48,'[26]Intermediate Cities'!A:A,1,FALSE)</f>
        <v>#N/A</v>
      </c>
    </row>
    <row r="49" spans="1:73" ht="15.75" customHeight="1" x14ac:dyDescent="0.3">
      <c r="A49" s="5">
        <v>41</v>
      </c>
      <c r="B49" s="6">
        <v>810</v>
      </c>
      <c r="C49" s="7" t="s">
        <v>203</v>
      </c>
      <c r="D49" s="6" t="s">
        <v>79</v>
      </c>
      <c r="E49" s="6" t="s">
        <v>80</v>
      </c>
      <c r="F49" s="7" t="s">
        <v>204</v>
      </c>
      <c r="G49" s="7" t="s">
        <v>24</v>
      </c>
      <c r="H49" s="6" t="s">
        <v>143</v>
      </c>
      <c r="I49" s="6" t="s">
        <v>143</v>
      </c>
      <c r="J49" s="6" t="s">
        <v>24</v>
      </c>
      <c r="K49" s="6" t="s">
        <v>24</v>
      </c>
      <c r="L49" s="6" t="s">
        <v>24</v>
      </c>
      <c r="M49" s="8" t="s">
        <v>24</v>
      </c>
      <c r="N49" s="8" t="s">
        <v>24</v>
      </c>
      <c r="O49" s="8" t="s">
        <v>24</v>
      </c>
      <c r="P49" s="26">
        <f t="shared" si="4"/>
        <v>0</v>
      </c>
      <c r="Q49" s="26" t="e">
        <f t="shared" si="5"/>
        <v>#VALUE!</v>
      </c>
      <c r="R49" s="26">
        <f t="shared" si="6"/>
        <v>0</v>
      </c>
      <c r="S49" s="26">
        <f t="shared" si="6"/>
        <v>0</v>
      </c>
      <c r="T49" s="26">
        <f t="shared" si="6"/>
        <v>0</v>
      </c>
      <c r="U49" s="26">
        <f t="shared" si="6"/>
        <v>0</v>
      </c>
      <c r="V49" s="26">
        <f t="shared" si="6"/>
        <v>0</v>
      </c>
      <c r="W49" s="9">
        <v>0</v>
      </c>
      <c r="X49" s="9">
        <v>0</v>
      </c>
      <c r="Y49" s="9">
        <v>0</v>
      </c>
      <c r="Z49" s="9">
        <v>0</v>
      </c>
      <c r="AA49" s="9">
        <v>0</v>
      </c>
      <c r="AB49" s="10">
        <v>0</v>
      </c>
      <c r="AC49" s="10" t="s">
        <v>24</v>
      </c>
      <c r="AD49" s="10" t="s">
        <v>24</v>
      </c>
      <c r="AE49" s="10" t="s">
        <v>24</v>
      </c>
      <c r="AF49" s="10" t="s">
        <v>24</v>
      </c>
      <c r="AG49" s="10" t="s">
        <v>24</v>
      </c>
      <c r="AH49" s="11" t="s">
        <v>24</v>
      </c>
      <c r="AI49" s="11" t="s">
        <v>24</v>
      </c>
      <c r="AJ49" s="12" t="s">
        <v>24</v>
      </c>
      <c r="AK49" s="11" t="s">
        <v>24</v>
      </c>
      <c r="AL49" s="11" t="s">
        <v>24</v>
      </c>
      <c r="AM49" s="9">
        <v>0</v>
      </c>
      <c r="AN49" s="9">
        <v>0</v>
      </c>
      <c r="AO49" s="9">
        <v>0</v>
      </c>
      <c r="AP49" s="9">
        <v>0</v>
      </c>
      <c r="AQ49" s="9">
        <v>0</v>
      </c>
      <c r="AR49" s="11" t="s">
        <v>24</v>
      </c>
      <c r="AS49" s="10" t="s">
        <v>24</v>
      </c>
      <c r="AT49" s="10" t="s">
        <v>24</v>
      </c>
      <c r="AU49" s="10" t="s">
        <v>24</v>
      </c>
      <c r="AV49" s="10" t="s">
        <v>24</v>
      </c>
      <c r="AW49" s="10" t="s">
        <v>24</v>
      </c>
      <c r="AX49" s="10" t="s">
        <v>24</v>
      </c>
      <c r="AY49" s="10" t="s">
        <v>24</v>
      </c>
      <c r="AZ49" s="10" t="s">
        <v>24</v>
      </c>
      <c r="BA49" s="10" t="s">
        <v>24</v>
      </c>
      <c r="BB49" s="10" t="s">
        <v>24</v>
      </c>
      <c r="BC49" s="10" t="s">
        <v>24</v>
      </c>
      <c r="BD49" s="9">
        <v>0</v>
      </c>
      <c r="BE49" s="9">
        <v>0</v>
      </c>
      <c r="BF49" s="9">
        <v>0</v>
      </c>
      <c r="BG49" s="9">
        <v>0</v>
      </c>
      <c r="BH49" s="9">
        <v>0</v>
      </c>
      <c r="BI49" s="9">
        <v>0</v>
      </c>
      <c r="BJ49" s="11" t="s">
        <v>24</v>
      </c>
      <c r="BK49" s="10" t="s">
        <v>24</v>
      </c>
      <c r="BL49" s="10" t="s">
        <v>24</v>
      </c>
      <c r="BM49" s="10" t="s">
        <v>24</v>
      </c>
      <c r="BN49" s="10" t="s">
        <v>24</v>
      </c>
      <c r="BO49" s="13" t="s">
        <v>24</v>
      </c>
      <c r="BP49" s="14" t="s">
        <v>24</v>
      </c>
      <c r="BQ49" t="e">
        <f t="shared" si="1"/>
        <v>#N/A</v>
      </c>
      <c r="BR49" s="15">
        <f t="shared" si="2"/>
        <v>0</v>
      </c>
      <c r="BS49" s="15">
        <f t="shared" si="3"/>
        <v>0</v>
      </c>
      <c r="BT49" s="16">
        <v>627</v>
      </c>
      <c r="BU49" s="19" t="e">
        <f>VLOOKUP(B49,'[26]Intermediate Cities'!A:A,1,FALSE)</f>
        <v>#N/A</v>
      </c>
    </row>
    <row r="50" spans="1:73" ht="19.5" customHeight="1" x14ac:dyDescent="0.3">
      <c r="A50" s="5">
        <v>42</v>
      </c>
      <c r="B50" s="6">
        <v>580</v>
      </c>
      <c r="C50" s="7" t="s">
        <v>205</v>
      </c>
      <c r="D50" s="6" t="s">
        <v>79</v>
      </c>
      <c r="E50" s="6" t="s">
        <v>80</v>
      </c>
      <c r="F50" s="7" t="s">
        <v>172</v>
      </c>
      <c r="G50" s="7" t="s">
        <v>90</v>
      </c>
      <c r="H50" s="6" t="s">
        <v>103</v>
      </c>
      <c r="I50" s="6" t="s">
        <v>103</v>
      </c>
      <c r="J50" s="6" t="s">
        <v>24</v>
      </c>
      <c r="K50" s="6" t="s">
        <v>24</v>
      </c>
      <c r="L50" s="6" t="s">
        <v>24</v>
      </c>
      <c r="M50" s="8" t="s">
        <v>4</v>
      </c>
      <c r="N50" s="8" t="s">
        <v>4</v>
      </c>
      <c r="O50" s="8" t="s">
        <v>97</v>
      </c>
      <c r="P50" s="26">
        <f t="shared" si="4"/>
        <v>1244600</v>
      </c>
      <c r="Q50" s="26">
        <f t="shared" si="5"/>
        <v>12184006</v>
      </c>
      <c r="R50" s="26">
        <f t="shared" si="6"/>
        <v>871220</v>
      </c>
      <c r="S50" s="26">
        <f t="shared" si="6"/>
        <v>373380</v>
      </c>
      <c r="T50" s="26">
        <f t="shared" si="6"/>
        <v>0</v>
      </c>
      <c r="U50" s="26">
        <f t="shared" si="6"/>
        <v>0</v>
      </c>
      <c r="V50" s="26">
        <f t="shared" si="6"/>
        <v>0</v>
      </c>
      <c r="W50" s="9">
        <v>1244600</v>
      </c>
      <c r="X50" s="9">
        <v>1244600</v>
      </c>
      <c r="Y50" s="9">
        <v>0</v>
      </c>
      <c r="Z50" s="9">
        <v>0</v>
      </c>
      <c r="AA50" s="9">
        <v>0</v>
      </c>
      <c r="AB50" s="10">
        <v>1</v>
      </c>
      <c r="AC50" s="10" t="s">
        <v>97</v>
      </c>
      <c r="AD50" s="10" t="s">
        <v>92</v>
      </c>
      <c r="AE50" s="10" t="s">
        <v>4</v>
      </c>
      <c r="AF50" s="10" t="s">
        <v>244</v>
      </c>
      <c r="AG50" s="10" t="s">
        <v>605</v>
      </c>
      <c r="AH50" s="11" t="s">
        <v>206</v>
      </c>
      <c r="AI50" s="11" t="s">
        <v>206</v>
      </c>
      <c r="AJ50" s="12" t="s">
        <v>24</v>
      </c>
      <c r="AK50" s="11" t="s">
        <v>24</v>
      </c>
      <c r="AL50" s="11" t="s">
        <v>24</v>
      </c>
      <c r="AM50" s="9">
        <v>871220</v>
      </c>
      <c r="AN50" s="9">
        <v>373380</v>
      </c>
      <c r="AO50" s="9">
        <v>0</v>
      </c>
      <c r="AP50" s="9">
        <v>0</v>
      </c>
      <c r="AQ50" s="9">
        <v>0</v>
      </c>
      <c r="AR50" s="11" t="s">
        <v>24</v>
      </c>
      <c r="AS50" s="10" t="s">
        <v>24</v>
      </c>
      <c r="AT50" s="10" t="s">
        <v>24</v>
      </c>
      <c r="AU50" s="10" t="s">
        <v>24</v>
      </c>
      <c r="AV50" s="10" t="s">
        <v>24</v>
      </c>
      <c r="AW50" s="10" t="s">
        <v>24</v>
      </c>
      <c r="AX50" s="10" t="s">
        <v>24</v>
      </c>
      <c r="AY50" s="10" t="s">
        <v>24</v>
      </c>
      <c r="AZ50" s="10" t="s">
        <v>24</v>
      </c>
      <c r="BA50" s="10" t="s">
        <v>24</v>
      </c>
      <c r="BB50" s="10" t="s">
        <v>24</v>
      </c>
      <c r="BC50" s="10" t="s">
        <v>24</v>
      </c>
      <c r="BD50" s="9">
        <v>0</v>
      </c>
      <c r="BE50" s="9">
        <v>0</v>
      </c>
      <c r="BF50" s="9">
        <v>0</v>
      </c>
      <c r="BG50" s="9">
        <v>0</v>
      </c>
      <c r="BH50" s="9">
        <v>0</v>
      </c>
      <c r="BI50" s="9">
        <v>0</v>
      </c>
      <c r="BJ50" s="11" t="s">
        <v>24</v>
      </c>
      <c r="BK50" s="10" t="s">
        <v>24</v>
      </c>
      <c r="BL50" s="10" t="s">
        <v>24</v>
      </c>
      <c r="BM50" s="10" t="s">
        <v>24</v>
      </c>
      <c r="BN50" s="10" t="s">
        <v>24</v>
      </c>
      <c r="BO50" s="13" t="s">
        <v>24</v>
      </c>
      <c r="BP50" s="14">
        <v>10939406</v>
      </c>
      <c r="BQ50">
        <f t="shared" si="1"/>
        <v>580</v>
      </c>
      <c r="BR50" s="15">
        <f t="shared" si="2"/>
        <v>1244600</v>
      </c>
      <c r="BS50" s="15">
        <f t="shared" si="3"/>
        <v>0</v>
      </c>
      <c r="BT50" s="16">
        <v>629</v>
      </c>
      <c r="BU50" s="19" t="e">
        <f>VLOOKUP(B50,'[26]Intermediate Cities'!A:A,1,FALSE)</f>
        <v>#N/A</v>
      </c>
    </row>
    <row r="51" spans="1:73" ht="16.5" customHeight="1" x14ac:dyDescent="0.3">
      <c r="A51" s="5">
        <v>43</v>
      </c>
      <c r="B51" s="6">
        <v>1481</v>
      </c>
      <c r="C51" s="7" t="s">
        <v>208</v>
      </c>
      <c r="D51" s="6" t="s">
        <v>79</v>
      </c>
      <c r="E51" s="6" t="s">
        <v>80</v>
      </c>
      <c r="F51" s="7" t="s">
        <v>139</v>
      </c>
      <c r="G51" s="7" t="s">
        <v>107</v>
      </c>
      <c r="H51" s="6" t="s">
        <v>103</v>
      </c>
      <c r="I51" s="6" t="s">
        <v>103</v>
      </c>
      <c r="J51" s="6" t="s">
        <v>24</v>
      </c>
      <c r="K51" s="6" t="s">
        <v>24</v>
      </c>
      <c r="L51" s="6" t="s">
        <v>24</v>
      </c>
      <c r="M51" s="8" t="s">
        <v>4</v>
      </c>
      <c r="N51" s="8" t="s">
        <v>4</v>
      </c>
      <c r="O51" s="8" t="s">
        <v>4</v>
      </c>
      <c r="P51" s="26">
        <f t="shared" si="4"/>
        <v>312000</v>
      </c>
      <c r="Q51" s="26">
        <f t="shared" si="5"/>
        <v>29760414</v>
      </c>
      <c r="R51" s="26">
        <f t="shared" si="6"/>
        <v>0</v>
      </c>
      <c r="S51" s="26">
        <f t="shared" si="6"/>
        <v>312000</v>
      </c>
      <c r="T51" s="26">
        <f t="shared" si="6"/>
        <v>0</v>
      </c>
      <c r="U51" s="26">
        <f t="shared" si="6"/>
        <v>0</v>
      </c>
      <c r="V51" s="26">
        <f t="shared" si="6"/>
        <v>0</v>
      </c>
      <c r="W51" s="9">
        <v>312000</v>
      </c>
      <c r="X51" s="9">
        <v>312000</v>
      </c>
      <c r="Y51" s="9">
        <v>0</v>
      </c>
      <c r="Z51" s="9">
        <v>0</v>
      </c>
      <c r="AA51" s="9">
        <v>0</v>
      </c>
      <c r="AB51" s="10">
        <v>1</v>
      </c>
      <c r="AC51" s="10" t="s">
        <v>97</v>
      </c>
      <c r="AD51" s="10" t="s">
        <v>92</v>
      </c>
      <c r="AE51" s="10" t="s">
        <v>97</v>
      </c>
      <c r="AF51" s="10" t="s">
        <v>24</v>
      </c>
      <c r="AG51" s="10" t="s">
        <v>24</v>
      </c>
      <c r="AH51" s="11" t="s">
        <v>24</v>
      </c>
      <c r="AI51" s="11" t="s">
        <v>183</v>
      </c>
      <c r="AJ51" s="12" t="s">
        <v>24</v>
      </c>
      <c r="AK51" s="11" t="s">
        <v>24</v>
      </c>
      <c r="AL51" s="11" t="s">
        <v>24</v>
      </c>
      <c r="AM51" s="9">
        <v>0</v>
      </c>
      <c r="AN51" s="9">
        <v>312000</v>
      </c>
      <c r="AO51" s="9">
        <v>0</v>
      </c>
      <c r="AP51" s="9">
        <v>0</v>
      </c>
      <c r="AQ51" s="9">
        <v>0</v>
      </c>
      <c r="AR51" s="11" t="s">
        <v>24</v>
      </c>
      <c r="AS51" s="10" t="s">
        <v>24</v>
      </c>
      <c r="AT51" s="10" t="s">
        <v>24</v>
      </c>
      <c r="AU51" s="10" t="s">
        <v>24</v>
      </c>
      <c r="AV51" s="10" t="s">
        <v>24</v>
      </c>
      <c r="AW51" s="10" t="s">
        <v>24</v>
      </c>
      <c r="AX51" s="10" t="s">
        <v>24</v>
      </c>
      <c r="AY51" s="10" t="s">
        <v>24</v>
      </c>
      <c r="AZ51" s="10" t="s">
        <v>24</v>
      </c>
      <c r="BA51" s="10" t="s">
        <v>24</v>
      </c>
      <c r="BB51" s="10" t="s">
        <v>24</v>
      </c>
      <c r="BC51" s="10" t="s">
        <v>24</v>
      </c>
      <c r="BD51" s="9">
        <v>0</v>
      </c>
      <c r="BE51" s="9">
        <v>0</v>
      </c>
      <c r="BF51" s="9">
        <v>0</v>
      </c>
      <c r="BG51" s="9">
        <v>0</v>
      </c>
      <c r="BH51" s="9">
        <v>0</v>
      </c>
      <c r="BI51" s="9">
        <v>0</v>
      </c>
      <c r="BJ51" s="11" t="s">
        <v>24</v>
      </c>
      <c r="BK51" s="10" t="s">
        <v>24</v>
      </c>
      <c r="BL51" s="10" t="s">
        <v>24</v>
      </c>
      <c r="BM51" s="10" t="s">
        <v>24</v>
      </c>
      <c r="BN51" s="10" t="s">
        <v>24</v>
      </c>
      <c r="BO51" s="13" t="s">
        <v>24</v>
      </c>
      <c r="BP51" s="14">
        <v>29448414</v>
      </c>
      <c r="BQ51">
        <f t="shared" si="1"/>
        <v>1481</v>
      </c>
      <c r="BR51" s="15">
        <f t="shared" si="2"/>
        <v>312000</v>
      </c>
      <c r="BS51" s="15">
        <f t="shared" si="3"/>
        <v>0</v>
      </c>
      <c r="BT51" s="16">
        <v>630</v>
      </c>
      <c r="BU51" s="19" t="e">
        <f>VLOOKUP(B51,'[26]Intermediate Cities'!A:A,1,FALSE)</f>
        <v>#N/A</v>
      </c>
    </row>
    <row r="52" spans="1:73" ht="15.75" customHeight="1" x14ac:dyDescent="0.3">
      <c r="A52" s="5">
        <v>44</v>
      </c>
      <c r="B52" s="6">
        <v>1488</v>
      </c>
      <c r="C52" s="7" t="s">
        <v>209</v>
      </c>
      <c r="D52" s="6" t="s">
        <v>79</v>
      </c>
      <c r="E52" s="6" t="s">
        <v>80</v>
      </c>
      <c r="F52" s="7" t="s">
        <v>210</v>
      </c>
      <c r="G52" s="7" t="s">
        <v>90</v>
      </c>
      <c r="H52" s="6" t="s">
        <v>91</v>
      </c>
      <c r="I52" s="6" t="s">
        <v>91</v>
      </c>
      <c r="J52" s="6" t="s">
        <v>24</v>
      </c>
      <c r="K52" s="6" t="s">
        <v>24</v>
      </c>
      <c r="L52" s="6" t="s">
        <v>24</v>
      </c>
      <c r="M52" s="8" t="s">
        <v>97</v>
      </c>
      <c r="N52" s="8" t="s">
        <v>24</v>
      </c>
      <c r="O52" s="8" t="s">
        <v>24</v>
      </c>
      <c r="P52" s="26">
        <f t="shared" si="4"/>
        <v>0</v>
      </c>
      <c r="Q52" s="26">
        <f t="shared" si="5"/>
        <v>14877638</v>
      </c>
      <c r="R52" s="26">
        <f t="shared" si="6"/>
        <v>0</v>
      </c>
      <c r="S52" s="26">
        <f t="shared" si="6"/>
        <v>0</v>
      </c>
      <c r="T52" s="26">
        <f t="shared" si="6"/>
        <v>0</v>
      </c>
      <c r="U52" s="26">
        <f t="shared" si="6"/>
        <v>0</v>
      </c>
      <c r="V52" s="26">
        <f t="shared" si="6"/>
        <v>0</v>
      </c>
      <c r="W52" s="9">
        <v>0</v>
      </c>
      <c r="X52" s="9">
        <v>0</v>
      </c>
      <c r="Y52" s="9">
        <v>0</v>
      </c>
      <c r="Z52" s="9">
        <v>0</v>
      </c>
      <c r="AA52" s="9">
        <v>0</v>
      </c>
      <c r="AB52" s="10">
        <v>0</v>
      </c>
      <c r="AC52" s="10" t="s">
        <v>24</v>
      </c>
      <c r="AD52" s="10" t="s">
        <v>24</v>
      </c>
      <c r="AE52" s="10" t="s">
        <v>24</v>
      </c>
      <c r="AF52" s="10" t="s">
        <v>24</v>
      </c>
      <c r="AG52" s="10" t="s">
        <v>24</v>
      </c>
      <c r="AH52" s="11" t="s">
        <v>24</v>
      </c>
      <c r="AI52" s="11" t="s">
        <v>24</v>
      </c>
      <c r="AJ52" s="12" t="s">
        <v>24</v>
      </c>
      <c r="AK52" s="11" t="s">
        <v>24</v>
      </c>
      <c r="AL52" s="11" t="s">
        <v>24</v>
      </c>
      <c r="AM52" s="9">
        <v>0</v>
      </c>
      <c r="AN52" s="9">
        <v>0</v>
      </c>
      <c r="AO52" s="9">
        <v>0</v>
      </c>
      <c r="AP52" s="9">
        <v>0</v>
      </c>
      <c r="AQ52" s="9">
        <v>0</v>
      </c>
      <c r="AR52" s="11" t="s">
        <v>24</v>
      </c>
      <c r="AS52" s="10" t="s">
        <v>24</v>
      </c>
      <c r="AT52" s="10" t="s">
        <v>24</v>
      </c>
      <c r="AU52" s="10" t="s">
        <v>24</v>
      </c>
      <c r="AV52" s="10" t="s">
        <v>24</v>
      </c>
      <c r="AW52" s="10" t="s">
        <v>24</v>
      </c>
      <c r="AX52" s="10" t="s">
        <v>24</v>
      </c>
      <c r="AY52" s="10" t="s">
        <v>24</v>
      </c>
      <c r="AZ52" s="10" t="s">
        <v>24</v>
      </c>
      <c r="BA52" s="10" t="s">
        <v>24</v>
      </c>
      <c r="BB52" s="10" t="s">
        <v>24</v>
      </c>
      <c r="BC52" s="10" t="s">
        <v>24</v>
      </c>
      <c r="BD52" s="9">
        <v>0</v>
      </c>
      <c r="BE52" s="9">
        <v>0</v>
      </c>
      <c r="BF52" s="9">
        <v>0</v>
      </c>
      <c r="BG52" s="9">
        <v>0</v>
      </c>
      <c r="BH52" s="9">
        <v>0</v>
      </c>
      <c r="BI52" s="9">
        <v>0</v>
      </c>
      <c r="BJ52" s="11" t="s">
        <v>24</v>
      </c>
      <c r="BK52" s="10" t="s">
        <v>24</v>
      </c>
      <c r="BL52" s="10" t="s">
        <v>24</v>
      </c>
      <c r="BM52" s="10" t="s">
        <v>24</v>
      </c>
      <c r="BN52" s="10" t="s">
        <v>24</v>
      </c>
      <c r="BO52" s="13" t="s">
        <v>24</v>
      </c>
      <c r="BP52" s="14">
        <v>14877638</v>
      </c>
      <c r="BQ52">
        <f t="shared" si="1"/>
        <v>1488</v>
      </c>
      <c r="BR52" s="15">
        <f t="shared" si="2"/>
        <v>0</v>
      </c>
      <c r="BS52" s="15">
        <f t="shared" si="3"/>
        <v>0</v>
      </c>
      <c r="BT52" s="16">
        <v>631</v>
      </c>
      <c r="BU52" s="19" t="e">
        <f>VLOOKUP(B52,'[26]Intermediate Cities'!A:A,1,FALSE)</f>
        <v>#N/A</v>
      </c>
    </row>
    <row r="53" spans="1:73" ht="16.5" customHeight="1" x14ac:dyDescent="0.3">
      <c r="A53" s="5">
        <v>45</v>
      </c>
      <c r="B53" s="6">
        <v>798</v>
      </c>
      <c r="C53" s="7" t="s">
        <v>211</v>
      </c>
      <c r="D53" s="6" t="s">
        <v>79</v>
      </c>
      <c r="E53" s="6" t="s">
        <v>80</v>
      </c>
      <c r="F53" s="7" t="s">
        <v>168</v>
      </c>
      <c r="G53" s="7" t="s">
        <v>90</v>
      </c>
      <c r="H53" s="6" t="s">
        <v>151</v>
      </c>
      <c r="I53" s="6" t="s">
        <v>151</v>
      </c>
      <c r="J53" s="6" t="s">
        <v>24</v>
      </c>
      <c r="K53" s="6" t="s">
        <v>24</v>
      </c>
      <c r="L53" s="6" t="s">
        <v>24</v>
      </c>
      <c r="M53" s="8" t="s">
        <v>4</v>
      </c>
      <c r="N53" s="8" t="s">
        <v>4</v>
      </c>
      <c r="O53" s="8" t="s">
        <v>4</v>
      </c>
      <c r="P53" s="26">
        <f t="shared" si="4"/>
        <v>9543694.620000001</v>
      </c>
      <c r="Q53" s="26">
        <f t="shared" si="5"/>
        <v>24750286.620000001</v>
      </c>
      <c r="R53" s="26">
        <f t="shared" si="6"/>
        <v>2311957.5299999998</v>
      </c>
      <c r="S53" s="26">
        <f t="shared" si="6"/>
        <v>2444683.29</v>
      </c>
      <c r="T53" s="26">
        <f t="shared" si="6"/>
        <v>2400000</v>
      </c>
      <c r="U53" s="26">
        <f t="shared" si="6"/>
        <v>2387053.7999999998</v>
      </c>
      <c r="V53" s="26">
        <f t="shared" si="6"/>
        <v>0</v>
      </c>
      <c r="W53" s="9">
        <v>11515088.619999999</v>
      </c>
      <c r="X53" s="9">
        <v>7143694.6200000001</v>
      </c>
      <c r="Y53" s="9">
        <v>0</v>
      </c>
      <c r="Z53" s="9">
        <v>4371394</v>
      </c>
      <c r="AA53" s="9">
        <v>0</v>
      </c>
      <c r="AB53" s="10">
        <v>2</v>
      </c>
      <c r="AC53" s="10" t="s">
        <v>4</v>
      </c>
      <c r="AD53" s="10" t="s">
        <v>92</v>
      </c>
      <c r="AE53" s="10" t="s">
        <v>85</v>
      </c>
      <c r="AF53" s="10" t="s">
        <v>93</v>
      </c>
      <c r="AG53" s="10" t="s">
        <v>24</v>
      </c>
      <c r="AH53" s="11" t="s">
        <v>287</v>
      </c>
      <c r="AI53" s="11" t="s">
        <v>287</v>
      </c>
      <c r="AJ53" s="12" t="s">
        <v>24</v>
      </c>
      <c r="AK53" s="11" t="s">
        <v>606</v>
      </c>
      <c r="AL53" s="11" t="s">
        <v>24</v>
      </c>
      <c r="AM53" s="9">
        <v>2311957.5299999998</v>
      </c>
      <c r="AN53" s="9">
        <v>2444683.29</v>
      </c>
      <c r="AO53" s="9">
        <v>0</v>
      </c>
      <c r="AP53" s="9">
        <v>2387053.7999999998</v>
      </c>
      <c r="AQ53" s="9">
        <v>0</v>
      </c>
      <c r="AR53" s="11" t="s">
        <v>24</v>
      </c>
      <c r="AS53" s="10" t="s">
        <v>24</v>
      </c>
      <c r="AT53" s="10" t="s">
        <v>24</v>
      </c>
      <c r="AU53" s="10" t="s">
        <v>24</v>
      </c>
      <c r="AV53" s="10" t="s">
        <v>24</v>
      </c>
      <c r="AW53" s="10" t="s">
        <v>96</v>
      </c>
      <c r="AX53" s="10">
        <v>1</v>
      </c>
      <c r="AY53" s="10" t="s">
        <v>97</v>
      </c>
      <c r="AZ53" s="10" t="s">
        <v>92</v>
      </c>
      <c r="BA53" s="10" t="s">
        <v>97</v>
      </c>
      <c r="BB53" s="10" t="s">
        <v>24</v>
      </c>
      <c r="BC53" s="10" t="s">
        <v>24</v>
      </c>
      <c r="BD53" s="9">
        <v>2400000</v>
      </c>
      <c r="BE53" s="9">
        <v>0</v>
      </c>
      <c r="BF53" s="9">
        <v>0</v>
      </c>
      <c r="BG53" s="9">
        <v>2400000</v>
      </c>
      <c r="BH53" s="9">
        <v>0</v>
      </c>
      <c r="BI53" s="9">
        <v>0</v>
      </c>
      <c r="BJ53" s="11" t="s">
        <v>24</v>
      </c>
      <c r="BK53" s="10" t="s">
        <v>24</v>
      </c>
      <c r="BL53" s="10" t="s">
        <v>24</v>
      </c>
      <c r="BM53" s="10" t="s">
        <v>607</v>
      </c>
      <c r="BN53" s="10" t="s">
        <v>24</v>
      </c>
      <c r="BO53" s="13" t="s">
        <v>24</v>
      </c>
      <c r="BP53" s="14">
        <v>15206592</v>
      </c>
      <c r="BQ53">
        <f t="shared" si="1"/>
        <v>798</v>
      </c>
      <c r="BR53" s="15">
        <f t="shared" si="2"/>
        <v>9543694.620000001</v>
      </c>
      <c r="BS53" s="15">
        <f t="shared" si="3"/>
        <v>0</v>
      </c>
      <c r="BT53" s="16">
        <v>632</v>
      </c>
      <c r="BU53" s="19" t="e">
        <f>VLOOKUP(B53,'[26]Intermediate Cities'!A:A,1,FALSE)</f>
        <v>#N/A</v>
      </c>
    </row>
    <row r="54" spans="1:73" ht="19.5" customHeight="1" x14ac:dyDescent="0.3">
      <c r="A54" s="5">
        <v>46</v>
      </c>
      <c r="B54" s="6">
        <v>786</v>
      </c>
      <c r="C54" s="7" t="s">
        <v>213</v>
      </c>
      <c r="D54" s="6" t="s">
        <v>79</v>
      </c>
      <c r="E54" s="6" t="s">
        <v>80</v>
      </c>
      <c r="F54" s="7" t="s">
        <v>214</v>
      </c>
      <c r="G54" s="7" t="s">
        <v>107</v>
      </c>
      <c r="H54" s="6" t="s">
        <v>151</v>
      </c>
      <c r="I54" s="6" t="s">
        <v>151</v>
      </c>
      <c r="J54" s="6" t="s">
        <v>24</v>
      </c>
      <c r="K54" s="6" t="s">
        <v>24</v>
      </c>
      <c r="L54" s="6" t="s">
        <v>24</v>
      </c>
      <c r="M54" s="8" t="s">
        <v>4</v>
      </c>
      <c r="N54" s="8" t="s">
        <v>4</v>
      </c>
      <c r="O54" s="8" t="s">
        <v>4</v>
      </c>
      <c r="P54" s="26">
        <f t="shared" si="4"/>
        <v>20492502</v>
      </c>
      <c r="Q54" s="26">
        <f t="shared" si="5"/>
        <v>31932610</v>
      </c>
      <c r="R54" s="26">
        <f t="shared" si="6"/>
        <v>8426468</v>
      </c>
      <c r="S54" s="26">
        <f t="shared" si="6"/>
        <v>3008494</v>
      </c>
      <c r="T54" s="26">
        <f t="shared" si="6"/>
        <v>0</v>
      </c>
      <c r="U54" s="26">
        <f t="shared" si="6"/>
        <v>6177540</v>
      </c>
      <c r="V54" s="26">
        <f t="shared" si="6"/>
        <v>2880000</v>
      </c>
      <c r="W54" s="9">
        <v>17612502</v>
      </c>
      <c r="X54" s="9">
        <v>17612502</v>
      </c>
      <c r="Y54" s="9">
        <v>0</v>
      </c>
      <c r="Z54" s="9">
        <v>0</v>
      </c>
      <c r="AA54" s="9">
        <v>0</v>
      </c>
      <c r="AB54" s="10">
        <v>1</v>
      </c>
      <c r="AC54" s="10" t="s">
        <v>4</v>
      </c>
      <c r="AD54" s="10" t="s">
        <v>84</v>
      </c>
      <c r="AE54" s="10" t="s">
        <v>85</v>
      </c>
      <c r="AF54" s="10" t="s">
        <v>93</v>
      </c>
      <c r="AG54" s="10" t="s">
        <v>24</v>
      </c>
      <c r="AH54" s="11" t="s">
        <v>608</v>
      </c>
      <c r="AI54" s="11" t="s">
        <v>608</v>
      </c>
      <c r="AJ54" s="12" t="s">
        <v>24</v>
      </c>
      <c r="AK54" s="11" t="s">
        <v>608</v>
      </c>
      <c r="AL54" s="11" t="s">
        <v>24</v>
      </c>
      <c r="AM54" s="9">
        <v>8426468</v>
      </c>
      <c r="AN54" s="9">
        <v>3008494</v>
      </c>
      <c r="AO54" s="9">
        <v>0</v>
      </c>
      <c r="AP54" s="9">
        <v>6177540</v>
      </c>
      <c r="AQ54" s="9">
        <v>0</v>
      </c>
      <c r="AR54" s="11" t="s">
        <v>24</v>
      </c>
      <c r="AS54" s="10" t="s">
        <v>24</v>
      </c>
      <c r="AT54" s="10" t="s">
        <v>24</v>
      </c>
      <c r="AU54" s="10" t="s">
        <v>24</v>
      </c>
      <c r="AV54" s="10" t="s">
        <v>24</v>
      </c>
      <c r="AW54" s="10" t="s">
        <v>96</v>
      </c>
      <c r="AX54" s="10">
        <v>1</v>
      </c>
      <c r="AY54" s="10" t="s">
        <v>97</v>
      </c>
      <c r="AZ54" s="10" t="s">
        <v>92</v>
      </c>
      <c r="BA54" s="10" t="s">
        <v>97</v>
      </c>
      <c r="BB54" s="10" t="s">
        <v>24</v>
      </c>
      <c r="BC54" s="10" t="s">
        <v>24</v>
      </c>
      <c r="BD54" s="9">
        <v>2880000</v>
      </c>
      <c r="BE54" s="9">
        <v>0</v>
      </c>
      <c r="BF54" s="9">
        <v>0</v>
      </c>
      <c r="BG54" s="9">
        <v>0</v>
      </c>
      <c r="BH54" s="9">
        <v>0</v>
      </c>
      <c r="BI54" s="9">
        <v>2880000</v>
      </c>
      <c r="BJ54" s="11" t="s">
        <v>609</v>
      </c>
      <c r="BK54" s="10" t="s">
        <v>24</v>
      </c>
      <c r="BL54" s="10" t="s">
        <v>24</v>
      </c>
      <c r="BM54" s="10" t="s">
        <v>24</v>
      </c>
      <c r="BN54" s="10" t="s">
        <v>24</v>
      </c>
      <c r="BO54" s="13" t="s">
        <v>610</v>
      </c>
      <c r="BP54" s="14">
        <v>11440108</v>
      </c>
      <c r="BQ54">
        <f t="shared" si="1"/>
        <v>786</v>
      </c>
      <c r="BR54" s="15">
        <f t="shared" si="2"/>
        <v>20492502</v>
      </c>
      <c r="BS54" s="15">
        <f t="shared" si="3"/>
        <v>0</v>
      </c>
      <c r="BT54" s="16">
        <v>633</v>
      </c>
      <c r="BU54" s="19" t="e">
        <f>VLOOKUP(B54,'[26]Intermediate Cities'!A:A,1,FALSE)</f>
        <v>#N/A</v>
      </c>
    </row>
    <row r="55" spans="1:73" ht="25.5" customHeight="1" x14ac:dyDescent="0.3">
      <c r="A55" s="5">
        <v>47</v>
      </c>
      <c r="B55" s="6">
        <v>811</v>
      </c>
      <c r="C55" s="7" t="s">
        <v>215</v>
      </c>
      <c r="D55" s="6" t="s">
        <v>79</v>
      </c>
      <c r="E55" s="6" t="s">
        <v>101</v>
      </c>
      <c r="F55" s="7" t="s">
        <v>182</v>
      </c>
      <c r="G55" s="7" t="s">
        <v>90</v>
      </c>
      <c r="H55" s="6" t="s">
        <v>143</v>
      </c>
      <c r="I55" s="6" t="s">
        <v>143</v>
      </c>
      <c r="J55" s="6" t="s">
        <v>24</v>
      </c>
      <c r="K55" s="6" t="s">
        <v>24</v>
      </c>
      <c r="L55" s="6" t="s">
        <v>24</v>
      </c>
      <c r="M55" s="8" t="s">
        <v>4</v>
      </c>
      <c r="N55" s="8" t="s">
        <v>4</v>
      </c>
      <c r="O55" s="8" t="s">
        <v>4</v>
      </c>
      <c r="P55" s="26">
        <f t="shared" si="4"/>
        <v>1925914.5</v>
      </c>
      <c r="Q55" s="26">
        <f t="shared" si="5"/>
        <v>11645914.5</v>
      </c>
      <c r="R55" s="26">
        <f t="shared" si="6"/>
        <v>0</v>
      </c>
      <c r="S55" s="26">
        <f t="shared" si="6"/>
        <v>1925914.5</v>
      </c>
      <c r="T55" s="26">
        <f t="shared" si="6"/>
        <v>0</v>
      </c>
      <c r="U55" s="26">
        <f t="shared" si="6"/>
        <v>0</v>
      </c>
      <c r="V55" s="26">
        <f t="shared" si="6"/>
        <v>0</v>
      </c>
      <c r="W55" s="9">
        <v>1925914.5</v>
      </c>
      <c r="X55" s="9">
        <v>1925914.5</v>
      </c>
      <c r="Y55" s="9">
        <v>0</v>
      </c>
      <c r="Z55" s="9">
        <v>0</v>
      </c>
      <c r="AA55" s="9">
        <v>0</v>
      </c>
      <c r="AB55" s="10">
        <v>1</v>
      </c>
      <c r="AC55" s="10" t="s">
        <v>97</v>
      </c>
      <c r="AD55" s="10" t="s">
        <v>92</v>
      </c>
      <c r="AE55" s="10" t="s">
        <v>4</v>
      </c>
      <c r="AF55" s="10" t="s">
        <v>86</v>
      </c>
      <c r="AG55" s="10" t="s">
        <v>611</v>
      </c>
      <c r="AH55" s="11" t="s">
        <v>24</v>
      </c>
      <c r="AI55" s="11" t="s">
        <v>216</v>
      </c>
      <c r="AJ55" s="12" t="s">
        <v>24</v>
      </c>
      <c r="AK55" s="11" t="s">
        <v>24</v>
      </c>
      <c r="AL55" s="11" t="s">
        <v>24</v>
      </c>
      <c r="AM55" s="9">
        <v>0</v>
      </c>
      <c r="AN55" s="9">
        <v>1925914.5</v>
      </c>
      <c r="AO55" s="9">
        <v>0</v>
      </c>
      <c r="AP55" s="9">
        <v>0</v>
      </c>
      <c r="AQ55" s="9">
        <v>0</v>
      </c>
      <c r="AR55" s="11" t="s">
        <v>24</v>
      </c>
      <c r="AS55" s="10" t="s">
        <v>24</v>
      </c>
      <c r="AT55" s="10" t="s">
        <v>24</v>
      </c>
      <c r="AU55" s="10" t="s">
        <v>24</v>
      </c>
      <c r="AV55" s="10" t="s">
        <v>24</v>
      </c>
      <c r="AW55" s="10" t="s">
        <v>24</v>
      </c>
      <c r="AX55" s="10" t="s">
        <v>24</v>
      </c>
      <c r="AY55" s="10" t="s">
        <v>24</v>
      </c>
      <c r="AZ55" s="10" t="s">
        <v>24</v>
      </c>
      <c r="BA55" s="10" t="s">
        <v>24</v>
      </c>
      <c r="BB55" s="10" t="s">
        <v>24</v>
      </c>
      <c r="BC55" s="10" t="s">
        <v>24</v>
      </c>
      <c r="BD55" s="9">
        <v>0</v>
      </c>
      <c r="BE55" s="9">
        <v>0</v>
      </c>
      <c r="BF55" s="9">
        <v>0</v>
      </c>
      <c r="BG55" s="9">
        <v>0</v>
      </c>
      <c r="BH55" s="9">
        <v>0</v>
      </c>
      <c r="BI55" s="9">
        <v>0</v>
      </c>
      <c r="BJ55" s="11" t="s">
        <v>24</v>
      </c>
      <c r="BK55" s="10" t="s">
        <v>24</v>
      </c>
      <c r="BL55" s="10" t="s">
        <v>24</v>
      </c>
      <c r="BM55" s="10" t="s">
        <v>24</v>
      </c>
      <c r="BN55" s="10" t="s">
        <v>24</v>
      </c>
      <c r="BO55" s="13" t="s">
        <v>24</v>
      </c>
      <c r="BP55" s="14">
        <v>9720000</v>
      </c>
      <c r="BQ55">
        <f t="shared" si="1"/>
        <v>811</v>
      </c>
      <c r="BR55" s="15">
        <f t="shared" si="2"/>
        <v>1925914.5</v>
      </c>
      <c r="BS55" s="15">
        <f t="shared" si="3"/>
        <v>0</v>
      </c>
      <c r="BT55" s="16">
        <v>634</v>
      </c>
      <c r="BU55" s="19" t="e">
        <f>VLOOKUP(B55,'[26]Intermediate Cities'!A:A,1,FALSE)</f>
        <v>#N/A</v>
      </c>
    </row>
    <row r="56" spans="1:73" ht="16.5" customHeight="1" x14ac:dyDescent="0.3">
      <c r="A56" s="5">
        <v>48</v>
      </c>
      <c r="B56" s="6">
        <v>812</v>
      </c>
      <c r="C56" s="7" t="s">
        <v>217</v>
      </c>
      <c r="D56" s="6" t="s">
        <v>79</v>
      </c>
      <c r="E56" s="6" t="s">
        <v>101</v>
      </c>
      <c r="F56" s="7" t="s">
        <v>218</v>
      </c>
      <c r="G56" s="7" t="s">
        <v>107</v>
      </c>
      <c r="H56" s="6" t="s">
        <v>143</v>
      </c>
      <c r="I56" s="6" t="s">
        <v>143</v>
      </c>
      <c r="J56" s="6" t="s">
        <v>24</v>
      </c>
      <c r="K56" s="6" t="s">
        <v>24</v>
      </c>
      <c r="L56" s="6" t="s">
        <v>24</v>
      </c>
      <c r="M56" s="8" t="s">
        <v>4</v>
      </c>
      <c r="N56" s="8" t="s">
        <v>4</v>
      </c>
      <c r="O56" s="8" t="s">
        <v>4</v>
      </c>
      <c r="P56" s="26">
        <f t="shared" si="4"/>
        <v>23994052</v>
      </c>
      <c r="Q56" s="26">
        <f t="shared" si="5"/>
        <v>38064933.420000002</v>
      </c>
      <c r="R56" s="26">
        <f t="shared" si="6"/>
        <v>5282510.13</v>
      </c>
      <c r="S56" s="26">
        <f t="shared" si="6"/>
        <v>11019009.869999999</v>
      </c>
      <c r="T56" s="26">
        <f t="shared" si="6"/>
        <v>0</v>
      </c>
      <c r="U56" s="26">
        <f t="shared" si="6"/>
        <v>7692532</v>
      </c>
      <c r="V56" s="26">
        <f t="shared" si="6"/>
        <v>0</v>
      </c>
      <c r="W56" s="9">
        <v>23994052</v>
      </c>
      <c r="X56" s="9">
        <v>23994052</v>
      </c>
      <c r="Y56" s="9">
        <v>0</v>
      </c>
      <c r="Z56" s="9">
        <v>0</v>
      </c>
      <c r="AA56" s="9">
        <v>0</v>
      </c>
      <c r="AB56" s="10">
        <v>2</v>
      </c>
      <c r="AC56" s="10" t="s">
        <v>4</v>
      </c>
      <c r="AD56" s="10" t="s">
        <v>84</v>
      </c>
      <c r="AE56" s="10" t="s">
        <v>4</v>
      </c>
      <c r="AF56" s="10" t="s">
        <v>93</v>
      </c>
      <c r="AG56" s="10" t="s">
        <v>24</v>
      </c>
      <c r="AH56" s="11" t="s">
        <v>219</v>
      </c>
      <c r="AI56" s="11" t="s">
        <v>219</v>
      </c>
      <c r="AJ56" s="12" t="s">
        <v>24</v>
      </c>
      <c r="AK56" s="11" t="s">
        <v>612</v>
      </c>
      <c r="AL56" s="11" t="s">
        <v>24</v>
      </c>
      <c r="AM56" s="9">
        <v>5282510.13</v>
      </c>
      <c r="AN56" s="9">
        <v>11019009.869999999</v>
      </c>
      <c r="AO56" s="9">
        <v>0</v>
      </c>
      <c r="AP56" s="9">
        <v>7692532</v>
      </c>
      <c r="AQ56" s="9">
        <v>0</v>
      </c>
      <c r="AR56" s="11" t="s">
        <v>24</v>
      </c>
      <c r="AS56" s="10" t="s">
        <v>24</v>
      </c>
      <c r="AT56" s="10" t="s">
        <v>24</v>
      </c>
      <c r="AU56" s="10" t="s">
        <v>24</v>
      </c>
      <c r="AV56" s="10" t="s">
        <v>24</v>
      </c>
      <c r="AW56" s="10" t="s">
        <v>24</v>
      </c>
      <c r="AX56" s="10" t="s">
        <v>24</v>
      </c>
      <c r="AY56" s="10" t="s">
        <v>24</v>
      </c>
      <c r="AZ56" s="10" t="s">
        <v>24</v>
      </c>
      <c r="BA56" s="10" t="s">
        <v>24</v>
      </c>
      <c r="BB56" s="10" t="s">
        <v>24</v>
      </c>
      <c r="BC56" s="10" t="s">
        <v>24</v>
      </c>
      <c r="BD56" s="9">
        <v>0</v>
      </c>
      <c r="BE56" s="9">
        <v>0</v>
      </c>
      <c r="BF56" s="9">
        <v>0</v>
      </c>
      <c r="BG56" s="9">
        <v>0</v>
      </c>
      <c r="BH56" s="9">
        <v>0</v>
      </c>
      <c r="BI56" s="9">
        <v>0</v>
      </c>
      <c r="BJ56" s="11" t="s">
        <v>24</v>
      </c>
      <c r="BK56" s="10" t="s">
        <v>24</v>
      </c>
      <c r="BL56" s="10" t="s">
        <v>24</v>
      </c>
      <c r="BM56" s="10" t="s">
        <v>24</v>
      </c>
      <c r="BN56" s="10" t="s">
        <v>24</v>
      </c>
      <c r="BO56" s="13" t="s">
        <v>24</v>
      </c>
      <c r="BP56" s="14">
        <v>14070881.42</v>
      </c>
      <c r="BQ56">
        <f t="shared" si="1"/>
        <v>812</v>
      </c>
      <c r="BR56" s="15">
        <f t="shared" si="2"/>
        <v>23994052</v>
      </c>
      <c r="BS56" s="15">
        <f t="shared" si="3"/>
        <v>0</v>
      </c>
      <c r="BT56" s="16">
        <v>635</v>
      </c>
      <c r="BU56" s="19" t="e">
        <f>VLOOKUP(B56,'[26]Intermediate Cities'!A:A,1,FALSE)</f>
        <v>#N/A</v>
      </c>
    </row>
    <row r="57" spans="1:73" ht="22.5" customHeight="1" x14ac:dyDescent="0.3">
      <c r="A57" s="5">
        <v>49</v>
      </c>
      <c r="B57" s="6">
        <v>887</v>
      </c>
      <c r="C57" s="7" t="s">
        <v>220</v>
      </c>
      <c r="D57" s="6" t="s">
        <v>79</v>
      </c>
      <c r="E57" s="27" t="s">
        <v>551</v>
      </c>
      <c r="F57" s="7" t="s">
        <v>145</v>
      </c>
      <c r="G57" s="7" t="s">
        <v>128</v>
      </c>
      <c r="H57" s="6" t="s">
        <v>121</v>
      </c>
      <c r="I57" s="6" t="s">
        <v>121</v>
      </c>
      <c r="J57" s="6" t="s">
        <v>24</v>
      </c>
      <c r="K57" s="6" t="s">
        <v>24</v>
      </c>
      <c r="L57" s="6" t="s">
        <v>24</v>
      </c>
      <c r="M57" s="8" t="s">
        <v>4</v>
      </c>
      <c r="N57" s="8" t="s">
        <v>4</v>
      </c>
      <c r="O57" s="8" t="s">
        <v>97</v>
      </c>
      <c r="P57" s="26">
        <f t="shared" si="4"/>
        <v>222275</v>
      </c>
      <c r="Q57" s="26">
        <f t="shared" si="5"/>
        <v>72052403</v>
      </c>
      <c r="R57" s="26">
        <f t="shared" si="6"/>
        <v>91795</v>
      </c>
      <c r="S57" s="26">
        <f t="shared" si="6"/>
        <v>0</v>
      </c>
      <c r="T57" s="26">
        <f t="shared" si="6"/>
        <v>0</v>
      </c>
      <c r="U57" s="26">
        <f t="shared" si="6"/>
        <v>130480</v>
      </c>
      <c r="V57" s="26">
        <f t="shared" si="6"/>
        <v>0</v>
      </c>
      <c r="W57" s="9">
        <v>222275</v>
      </c>
      <c r="X57" s="9">
        <v>222275</v>
      </c>
      <c r="Y57" s="9">
        <v>0</v>
      </c>
      <c r="Z57" s="9">
        <v>0</v>
      </c>
      <c r="AA57" s="9">
        <v>0</v>
      </c>
      <c r="AB57" s="10">
        <v>4</v>
      </c>
      <c r="AC57" s="10" t="s">
        <v>97</v>
      </c>
      <c r="AD57" s="10" t="s">
        <v>92</v>
      </c>
      <c r="AE57" s="10" t="s">
        <v>97</v>
      </c>
      <c r="AF57" s="10" t="s">
        <v>24</v>
      </c>
      <c r="AG57" s="10" t="s">
        <v>24</v>
      </c>
      <c r="AH57" s="11" t="s">
        <v>613</v>
      </c>
      <c r="AI57" s="11" t="s">
        <v>24</v>
      </c>
      <c r="AJ57" s="12" t="s">
        <v>24</v>
      </c>
      <c r="AK57" s="11" t="s">
        <v>614</v>
      </c>
      <c r="AL57" s="11" t="s">
        <v>24</v>
      </c>
      <c r="AM57" s="9">
        <v>91795</v>
      </c>
      <c r="AN57" s="9">
        <v>0</v>
      </c>
      <c r="AO57" s="9">
        <v>0</v>
      </c>
      <c r="AP57" s="9">
        <v>130480</v>
      </c>
      <c r="AQ57" s="9">
        <v>0</v>
      </c>
      <c r="AR57" s="11" t="s">
        <v>24</v>
      </c>
      <c r="AS57" s="10" t="s">
        <v>24</v>
      </c>
      <c r="AT57" s="10" t="s">
        <v>24</v>
      </c>
      <c r="AU57" s="10" t="s">
        <v>24</v>
      </c>
      <c r="AV57" s="10" t="s">
        <v>24</v>
      </c>
      <c r="AW57" s="10" t="s">
        <v>24</v>
      </c>
      <c r="AX57" s="10" t="s">
        <v>24</v>
      </c>
      <c r="AY57" s="10" t="s">
        <v>24</v>
      </c>
      <c r="AZ57" s="10" t="s">
        <v>24</v>
      </c>
      <c r="BA57" s="10" t="s">
        <v>24</v>
      </c>
      <c r="BB57" s="10" t="s">
        <v>24</v>
      </c>
      <c r="BC57" s="10" t="s">
        <v>24</v>
      </c>
      <c r="BD57" s="9">
        <v>0</v>
      </c>
      <c r="BE57" s="9">
        <v>0</v>
      </c>
      <c r="BF57" s="9">
        <v>0</v>
      </c>
      <c r="BG57" s="9">
        <v>0</v>
      </c>
      <c r="BH57" s="9">
        <v>0</v>
      </c>
      <c r="BI57" s="9">
        <v>0</v>
      </c>
      <c r="BJ57" s="11" t="s">
        <v>24</v>
      </c>
      <c r="BK57" s="10" t="s">
        <v>24</v>
      </c>
      <c r="BL57" s="10" t="s">
        <v>24</v>
      </c>
      <c r="BM57" s="10" t="s">
        <v>24</v>
      </c>
      <c r="BN57" s="10" t="s">
        <v>24</v>
      </c>
      <c r="BO57" s="13" t="s">
        <v>24</v>
      </c>
      <c r="BP57" s="14">
        <v>71830128</v>
      </c>
      <c r="BQ57">
        <f t="shared" si="1"/>
        <v>887</v>
      </c>
      <c r="BR57" s="15">
        <f t="shared" si="2"/>
        <v>222275</v>
      </c>
      <c r="BS57" s="15">
        <f t="shared" si="3"/>
        <v>0</v>
      </c>
      <c r="BT57" s="16">
        <v>637</v>
      </c>
      <c r="BU57" s="19">
        <f>VLOOKUP(B57,'[26]Intermediate Cities'!A:A,1,FALSE)</f>
        <v>887</v>
      </c>
    </row>
    <row r="58" spans="1:73" ht="16.5" customHeight="1" x14ac:dyDescent="0.3">
      <c r="A58" s="5">
        <v>50</v>
      </c>
      <c r="B58" s="6">
        <v>668</v>
      </c>
      <c r="C58" s="7" t="s">
        <v>221</v>
      </c>
      <c r="D58" s="6" t="s">
        <v>161</v>
      </c>
      <c r="E58" s="6" t="s">
        <v>162</v>
      </c>
      <c r="F58" s="7" t="s">
        <v>177</v>
      </c>
      <c r="G58" s="7" t="s">
        <v>90</v>
      </c>
      <c r="H58" s="6" t="s">
        <v>178</v>
      </c>
      <c r="I58" s="6" t="s">
        <v>178</v>
      </c>
      <c r="J58" s="6" t="s">
        <v>24</v>
      </c>
      <c r="K58" s="6" t="s">
        <v>24</v>
      </c>
      <c r="L58" s="6" t="s">
        <v>24</v>
      </c>
      <c r="M58" s="8" t="s">
        <v>97</v>
      </c>
      <c r="N58" s="8" t="s">
        <v>24</v>
      </c>
      <c r="O58" s="8" t="s">
        <v>24</v>
      </c>
      <c r="P58" s="26">
        <f t="shared" si="4"/>
        <v>0</v>
      </c>
      <c r="Q58" s="26">
        <f t="shared" si="5"/>
        <v>11527486</v>
      </c>
      <c r="R58" s="26">
        <f t="shared" si="6"/>
        <v>0</v>
      </c>
      <c r="S58" s="26">
        <f t="shared" si="6"/>
        <v>0</v>
      </c>
      <c r="T58" s="26">
        <f t="shared" si="6"/>
        <v>0</v>
      </c>
      <c r="U58" s="26">
        <f t="shared" si="6"/>
        <v>0</v>
      </c>
      <c r="V58" s="26">
        <f t="shared" si="6"/>
        <v>0</v>
      </c>
      <c r="W58" s="9">
        <v>0</v>
      </c>
      <c r="X58" s="9">
        <v>0</v>
      </c>
      <c r="Y58" s="9">
        <v>0</v>
      </c>
      <c r="Z58" s="9">
        <v>0</v>
      </c>
      <c r="AA58" s="9">
        <v>0</v>
      </c>
      <c r="AB58" s="10">
        <v>0</v>
      </c>
      <c r="AC58" s="10" t="s">
        <v>24</v>
      </c>
      <c r="AD58" s="10" t="s">
        <v>24</v>
      </c>
      <c r="AE58" s="10" t="s">
        <v>24</v>
      </c>
      <c r="AF58" s="10" t="s">
        <v>24</v>
      </c>
      <c r="AG58" s="10" t="s">
        <v>24</v>
      </c>
      <c r="AH58" s="11" t="s">
        <v>24</v>
      </c>
      <c r="AI58" s="11" t="s">
        <v>24</v>
      </c>
      <c r="AJ58" s="12" t="s">
        <v>24</v>
      </c>
      <c r="AK58" s="11" t="s">
        <v>24</v>
      </c>
      <c r="AL58" s="11" t="s">
        <v>24</v>
      </c>
      <c r="AM58" s="9">
        <v>0</v>
      </c>
      <c r="AN58" s="9">
        <v>0</v>
      </c>
      <c r="AO58" s="9">
        <v>0</v>
      </c>
      <c r="AP58" s="9">
        <v>0</v>
      </c>
      <c r="AQ58" s="9">
        <v>0</v>
      </c>
      <c r="AR58" s="11" t="s">
        <v>24</v>
      </c>
      <c r="AS58" s="10" t="s">
        <v>24</v>
      </c>
      <c r="AT58" s="10" t="s">
        <v>24</v>
      </c>
      <c r="AU58" s="10" t="s">
        <v>24</v>
      </c>
      <c r="AV58" s="10" t="s">
        <v>24</v>
      </c>
      <c r="AW58" s="10" t="s">
        <v>24</v>
      </c>
      <c r="AX58" s="10" t="s">
        <v>24</v>
      </c>
      <c r="AY58" s="10" t="s">
        <v>24</v>
      </c>
      <c r="AZ58" s="10" t="s">
        <v>24</v>
      </c>
      <c r="BA58" s="10" t="s">
        <v>24</v>
      </c>
      <c r="BB58" s="10" t="s">
        <v>24</v>
      </c>
      <c r="BC58" s="10" t="s">
        <v>24</v>
      </c>
      <c r="BD58" s="9">
        <v>0</v>
      </c>
      <c r="BE58" s="9">
        <v>0</v>
      </c>
      <c r="BF58" s="9">
        <v>0</v>
      </c>
      <c r="BG58" s="9">
        <v>0</v>
      </c>
      <c r="BH58" s="9">
        <v>0</v>
      </c>
      <c r="BI58" s="9">
        <v>0</v>
      </c>
      <c r="BJ58" s="11" t="s">
        <v>24</v>
      </c>
      <c r="BK58" s="10" t="s">
        <v>24</v>
      </c>
      <c r="BL58" s="10" t="s">
        <v>24</v>
      </c>
      <c r="BM58" s="10" t="s">
        <v>24</v>
      </c>
      <c r="BN58" s="10" t="s">
        <v>24</v>
      </c>
      <c r="BO58" s="13" t="s">
        <v>24</v>
      </c>
      <c r="BP58" s="14">
        <v>11527486</v>
      </c>
      <c r="BQ58" t="e">
        <f t="shared" si="1"/>
        <v>#N/A</v>
      </c>
      <c r="BR58" s="15">
        <f t="shared" si="2"/>
        <v>0</v>
      </c>
      <c r="BS58" s="15">
        <f t="shared" si="3"/>
        <v>0</v>
      </c>
      <c r="BT58" s="16">
        <v>638</v>
      </c>
      <c r="BU58" s="19" t="e">
        <f>VLOOKUP(B58,'[26]Intermediate Cities'!A:A,1,FALSE)</f>
        <v>#N/A</v>
      </c>
    </row>
    <row r="59" spans="1:73" ht="22.5" customHeight="1" x14ac:dyDescent="0.3">
      <c r="A59" s="5">
        <v>51</v>
      </c>
      <c r="B59" s="6">
        <v>688</v>
      </c>
      <c r="C59" s="7" t="s">
        <v>222</v>
      </c>
      <c r="D59" s="6" t="s">
        <v>79</v>
      </c>
      <c r="E59" s="6" t="s">
        <v>80</v>
      </c>
      <c r="F59" s="7" t="s">
        <v>89</v>
      </c>
      <c r="G59" s="7" t="s">
        <v>90</v>
      </c>
      <c r="H59" s="6" t="s">
        <v>91</v>
      </c>
      <c r="I59" s="6" t="s">
        <v>91</v>
      </c>
      <c r="J59" s="6" t="s">
        <v>24</v>
      </c>
      <c r="K59" s="6" t="s">
        <v>24</v>
      </c>
      <c r="L59" s="6" t="s">
        <v>24</v>
      </c>
      <c r="M59" s="8" t="s">
        <v>4</v>
      </c>
      <c r="N59" s="8" t="s">
        <v>4</v>
      </c>
      <c r="O59" s="8" t="s">
        <v>4</v>
      </c>
      <c r="P59" s="26">
        <f t="shared" si="4"/>
        <v>3328414.17</v>
      </c>
      <c r="Q59" s="26">
        <f t="shared" si="5"/>
        <v>10291520.539999999</v>
      </c>
      <c r="R59" s="26">
        <f t="shared" si="6"/>
        <v>1208356</v>
      </c>
      <c r="S59" s="26">
        <f t="shared" si="6"/>
        <v>280370</v>
      </c>
      <c r="T59" s="26">
        <f t="shared" si="6"/>
        <v>0</v>
      </c>
      <c r="U59" s="26">
        <f t="shared" si="6"/>
        <v>1839688.17</v>
      </c>
      <c r="V59" s="26">
        <f t="shared" si="6"/>
        <v>0</v>
      </c>
      <c r="W59" s="9">
        <v>2853584.17</v>
      </c>
      <c r="X59" s="9">
        <v>2853584.17</v>
      </c>
      <c r="Y59" s="9">
        <v>0</v>
      </c>
      <c r="Z59" s="9">
        <v>0</v>
      </c>
      <c r="AA59" s="9">
        <v>0</v>
      </c>
      <c r="AB59" s="10">
        <v>2</v>
      </c>
      <c r="AC59" s="10" t="s">
        <v>4</v>
      </c>
      <c r="AD59" s="10" t="s">
        <v>92</v>
      </c>
      <c r="AE59" s="10" t="s">
        <v>4</v>
      </c>
      <c r="AF59" s="10" t="s">
        <v>173</v>
      </c>
      <c r="AG59" s="10" t="s">
        <v>615</v>
      </c>
      <c r="AH59" s="11" t="s">
        <v>616</v>
      </c>
      <c r="AI59" s="11" t="s">
        <v>616</v>
      </c>
      <c r="AJ59" s="12" t="s">
        <v>24</v>
      </c>
      <c r="AK59" s="11" t="s">
        <v>334</v>
      </c>
      <c r="AL59" s="11" t="s">
        <v>24</v>
      </c>
      <c r="AM59" s="9">
        <v>733526</v>
      </c>
      <c r="AN59" s="9">
        <v>280370</v>
      </c>
      <c r="AO59" s="9">
        <v>0</v>
      </c>
      <c r="AP59" s="9">
        <v>1839688.17</v>
      </c>
      <c r="AQ59" s="9">
        <v>0</v>
      </c>
      <c r="AR59" s="11" t="s">
        <v>24</v>
      </c>
      <c r="AS59" s="10" t="s">
        <v>24</v>
      </c>
      <c r="AT59" s="10" t="s">
        <v>24</v>
      </c>
      <c r="AU59" s="10" t="s">
        <v>24</v>
      </c>
      <c r="AV59" s="10" t="s">
        <v>24</v>
      </c>
      <c r="AW59" s="10" t="s">
        <v>170</v>
      </c>
      <c r="AX59" s="10">
        <v>1</v>
      </c>
      <c r="AY59" s="10" t="s">
        <v>4</v>
      </c>
      <c r="AZ59" s="10" t="s">
        <v>92</v>
      </c>
      <c r="BA59" s="10" t="s">
        <v>4</v>
      </c>
      <c r="BB59" s="10" t="s">
        <v>173</v>
      </c>
      <c r="BC59" s="10" t="s">
        <v>24</v>
      </c>
      <c r="BD59" s="9">
        <v>474830</v>
      </c>
      <c r="BE59" s="9">
        <v>474830</v>
      </c>
      <c r="BF59" s="9">
        <v>0</v>
      </c>
      <c r="BG59" s="9">
        <v>0</v>
      </c>
      <c r="BH59" s="9">
        <v>0</v>
      </c>
      <c r="BI59" s="9">
        <v>0</v>
      </c>
      <c r="BJ59" s="11" t="s">
        <v>24</v>
      </c>
      <c r="BK59" s="10" t="s">
        <v>617</v>
      </c>
      <c r="BL59" s="10" t="s">
        <v>24</v>
      </c>
      <c r="BM59" s="10" t="s">
        <v>24</v>
      </c>
      <c r="BN59" s="10" t="s">
        <v>24</v>
      </c>
      <c r="BO59" s="13" t="s">
        <v>24</v>
      </c>
      <c r="BP59" s="14">
        <v>6963106.3700000001</v>
      </c>
      <c r="BQ59">
        <f t="shared" si="1"/>
        <v>688</v>
      </c>
      <c r="BR59" s="15">
        <f t="shared" si="2"/>
        <v>3328414.17</v>
      </c>
      <c r="BS59" s="15">
        <f t="shared" si="3"/>
        <v>0</v>
      </c>
      <c r="BT59" s="16">
        <v>640</v>
      </c>
      <c r="BU59" s="19" t="e">
        <f>VLOOKUP(B59,'[26]Intermediate Cities'!A:A,1,FALSE)</f>
        <v>#N/A</v>
      </c>
    </row>
    <row r="60" spans="1:73" ht="16.5" customHeight="1" x14ac:dyDescent="0.3">
      <c r="A60" s="5">
        <v>52</v>
      </c>
      <c r="B60" s="6">
        <v>787</v>
      </c>
      <c r="C60" s="7" t="s">
        <v>223</v>
      </c>
      <c r="D60" s="6" t="s">
        <v>79</v>
      </c>
      <c r="E60" s="6" t="s">
        <v>101</v>
      </c>
      <c r="F60" s="7" t="s">
        <v>150</v>
      </c>
      <c r="G60" s="7" t="s">
        <v>128</v>
      </c>
      <c r="H60" s="6" t="s">
        <v>151</v>
      </c>
      <c r="I60" s="6" t="s">
        <v>151</v>
      </c>
      <c r="J60" s="6" t="s">
        <v>24</v>
      </c>
      <c r="K60" s="6" t="s">
        <v>24</v>
      </c>
      <c r="L60" s="6" t="s">
        <v>24</v>
      </c>
      <c r="M60" s="8" t="s">
        <v>4</v>
      </c>
      <c r="N60" s="8" t="s">
        <v>4</v>
      </c>
      <c r="O60" s="8" t="s">
        <v>97</v>
      </c>
      <c r="P60" s="26">
        <f t="shared" si="4"/>
        <v>89000</v>
      </c>
      <c r="Q60" s="26">
        <f t="shared" si="5"/>
        <v>23224798.210000001</v>
      </c>
      <c r="R60" s="26">
        <f t="shared" si="6"/>
        <v>89000</v>
      </c>
      <c r="S60" s="26">
        <f t="shared" si="6"/>
        <v>0</v>
      </c>
      <c r="T60" s="26">
        <f t="shared" si="6"/>
        <v>0</v>
      </c>
      <c r="U60" s="26">
        <f t="shared" si="6"/>
        <v>0</v>
      </c>
      <c r="V60" s="26">
        <f t="shared" si="6"/>
        <v>0</v>
      </c>
      <c r="W60" s="9">
        <v>89000</v>
      </c>
      <c r="X60" s="9">
        <v>89000</v>
      </c>
      <c r="Y60" s="9">
        <v>0</v>
      </c>
      <c r="Z60" s="9">
        <v>0</v>
      </c>
      <c r="AA60" s="9">
        <v>0</v>
      </c>
      <c r="AB60" s="10">
        <v>1</v>
      </c>
      <c r="AC60" s="10" t="s">
        <v>97</v>
      </c>
      <c r="AD60" s="17" t="s">
        <v>92</v>
      </c>
      <c r="AE60" s="10" t="s">
        <v>97</v>
      </c>
      <c r="AF60" s="10" t="s">
        <v>24</v>
      </c>
      <c r="AG60" s="10" t="s">
        <v>24</v>
      </c>
      <c r="AH60" s="11" t="s">
        <v>618</v>
      </c>
      <c r="AI60" s="11" t="s">
        <v>24</v>
      </c>
      <c r="AJ60" s="12" t="s">
        <v>24</v>
      </c>
      <c r="AK60" s="11" t="s">
        <v>24</v>
      </c>
      <c r="AL60" s="11" t="s">
        <v>24</v>
      </c>
      <c r="AM60" s="9">
        <v>89000</v>
      </c>
      <c r="AN60" s="9">
        <v>0</v>
      </c>
      <c r="AO60" s="9">
        <v>0</v>
      </c>
      <c r="AP60" s="9">
        <v>0</v>
      </c>
      <c r="AQ60" s="9">
        <v>0</v>
      </c>
      <c r="AR60" s="11" t="s">
        <v>24</v>
      </c>
      <c r="AS60" s="10" t="s">
        <v>24</v>
      </c>
      <c r="AT60" s="10" t="s">
        <v>24</v>
      </c>
      <c r="AU60" s="10" t="s">
        <v>24</v>
      </c>
      <c r="AV60" s="10" t="s">
        <v>24</v>
      </c>
      <c r="AW60" s="10" t="s">
        <v>24</v>
      </c>
      <c r="AX60" s="10" t="s">
        <v>24</v>
      </c>
      <c r="AY60" s="10" t="s">
        <v>24</v>
      </c>
      <c r="AZ60" s="10" t="s">
        <v>24</v>
      </c>
      <c r="BA60" s="10" t="s">
        <v>24</v>
      </c>
      <c r="BB60" s="10" t="s">
        <v>24</v>
      </c>
      <c r="BC60" s="10" t="s">
        <v>24</v>
      </c>
      <c r="BD60" s="9">
        <v>0</v>
      </c>
      <c r="BE60" s="9">
        <v>0</v>
      </c>
      <c r="BF60" s="9">
        <v>0</v>
      </c>
      <c r="BG60" s="9">
        <v>0</v>
      </c>
      <c r="BH60" s="9">
        <v>0</v>
      </c>
      <c r="BI60" s="9">
        <v>0</v>
      </c>
      <c r="BJ60" s="11" t="s">
        <v>24</v>
      </c>
      <c r="BK60" s="10" t="s">
        <v>24</v>
      </c>
      <c r="BL60" s="10" t="s">
        <v>24</v>
      </c>
      <c r="BM60" s="10" t="s">
        <v>24</v>
      </c>
      <c r="BN60" s="10" t="s">
        <v>24</v>
      </c>
      <c r="BO60" s="13" t="s">
        <v>24</v>
      </c>
      <c r="BP60" s="14">
        <v>23135798.210000001</v>
      </c>
      <c r="BQ60">
        <f t="shared" si="1"/>
        <v>787</v>
      </c>
      <c r="BR60" s="15">
        <f t="shared" si="2"/>
        <v>89000</v>
      </c>
      <c r="BS60" s="15">
        <f t="shared" si="3"/>
        <v>0</v>
      </c>
      <c r="BT60" s="16">
        <v>647</v>
      </c>
      <c r="BU60" s="19" t="e">
        <f>VLOOKUP(B60,'[26]Intermediate Cities'!A:A,1,FALSE)</f>
        <v>#N/A</v>
      </c>
    </row>
    <row r="61" spans="1:73" ht="16.5" customHeight="1" x14ac:dyDescent="0.3">
      <c r="A61" s="5">
        <v>53</v>
      </c>
      <c r="B61" s="6">
        <v>755</v>
      </c>
      <c r="C61" s="7" t="s">
        <v>224</v>
      </c>
      <c r="D61" s="6" t="s">
        <v>79</v>
      </c>
      <c r="E61" s="6" t="s">
        <v>80</v>
      </c>
      <c r="F61" s="7" t="s">
        <v>225</v>
      </c>
      <c r="G61" s="7" t="s">
        <v>90</v>
      </c>
      <c r="H61" s="6" t="s">
        <v>117</v>
      </c>
      <c r="I61" s="6" t="s">
        <v>117</v>
      </c>
      <c r="J61" s="6" t="s">
        <v>24</v>
      </c>
      <c r="K61" s="6" t="s">
        <v>24</v>
      </c>
      <c r="L61" s="6" t="s">
        <v>24</v>
      </c>
      <c r="M61" s="8" t="s">
        <v>4</v>
      </c>
      <c r="N61" s="8" t="s">
        <v>4</v>
      </c>
      <c r="O61" s="8" t="s">
        <v>4</v>
      </c>
      <c r="P61" s="26">
        <f t="shared" si="4"/>
        <v>10110984</v>
      </c>
      <c r="Q61" s="26">
        <f t="shared" si="5"/>
        <v>34424553</v>
      </c>
      <c r="R61" s="26">
        <f t="shared" si="6"/>
        <v>1521155</v>
      </c>
      <c r="S61" s="26">
        <f t="shared" si="6"/>
        <v>4689684</v>
      </c>
      <c r="T61" s="26">
        <f t="shared" si="6"/>
        <v>0</v>
      </c>
      <c r="U61" s="26">
        <f t="shared" si="6"/>
        <v>2983355</v>
      </c>
      <c r="V61" s="26">
        <f t="shared" si="6"/>
        <v>916790</v>
      </c>
      <c r="W61" s="9">
        <v>10110984</v>
      </c>
      <c r="X61" s="9">
        <v>10110984</v>
      </c>
      <c r="Y61" s="9">
        <v>0</v>
      </c>
      <c r="Z61" s="9">
        <v>0</v>
      </c>
      <c r="AA61" s="9">
        <v>0</v>
      </c>
      <c r="AB61" s="10">
        <v>3</v>
      </c>
      <c r="AC61" s="10" t="s">
        <v>4</v>
      </c>
      <c r="AD61" s="10" t="s">
        <v>92</v>
      </c>
      <c r="AE61" s="10" t="s">
        <v>97</v>
      </c>
      <c r="AF61" s="10" t="s">
        <v>24</v>
      </c>
      <c r="AG61" s="10" t="s">
        <v>24</v>
      </c>
      <c r="AH61" s="11" t="s">
        <v>226</v>
      </c>
      <c r="AI61" s="11" t="s">
        <v>619</v>
      </c>
      <c r="AJ61" s="12" t="s">
        <v>24</v>
      </c>
      <c r="AK61" s="11" t="s">
        <v>202</v>
      </c>
      <c r="AL61" s="11" t="s">
        <v>24</v>
      </c>
      <c r="AM61" s="9">
        <v>1521155</v>
      </c>
      <c r="AN61" s="9">
        <v>4689684</v>
      </c>
      <c r="AO61" s="9">
        <v>0</v>
      </c>
      <c r="AP61" s="9">
        <v>2983355</v>
      </c>
      <c r="AQ61" s="9">
        <v>916790</v>
      </c>
      <c r="AR61" s="11" t="s">
        <v>620</v>
      </c>
      <c r="AS61" s="10" t="s">
        <v>24</v>
      </c>
      <c r="AT61" s="10" t="s">
        <v>24</v>
      </c>
      <c r="AU61" s="10" t="s">
        <v>24</v>
      </c>
      <c r="AV61" s="10" t="s">
        <v>24</v>
      </c>
      <c r="AW61" s="10" t="s">
        <v>24</v>
      </c>
      <c r="AX61" s="10" t="s">
        <v>24</v>
      </c>
      <c r="AY61" s="10" t="s">
        <v>24</v>
      </c>
      <c r="AZ61" s="10" t="s">
        <v>24</v>
      </c>
      <c r="BA61" s="10" t="s">
        <v>24</v>
      </c>
      <c r="BB61" s="10" t="s">
        <v>24</v>
      </c>
      <c r="BC61" s="10" t="s">
        <v>24</v>
      </c>
      <c r="BD61" s="9">
        <v>0</v>
      </c>
      <c r="BE61" s="9">
        <v>0</v>
      </c>
      <c r="BF61" s="9">
        <v>0</v>
      </c>
      <c r="BG61" s="9">
        <v>0</v>
      </c>
      <c r="BH61" s="9">
        <v>0</v>
      </c>
      <c r="BI61" s="9">
        <v>0</v>
      </c>
      <c r="BJ61" s="11" t="s">
        <v>24</v>
      </c>
      <c r="BK61" s="10" t="s">
        <v>24</v>
      </c>
      <c r="BL61" s="10" t="s">
        <v>24</v>
      </c>
      <c r="BM61" s="10" t="s">
        <v>24</v>
      </c>
      <c r="BN61" s="10" t="s">
        <v>24</v>
      </c>
      <c r="BO61" s="13" t="s">
        <v>24</v>
      </c>
      <c r="BP61" s="14">
        <v>24313569</v>
      </c>
      <c r="BQ61">
        <f t="shared" si="1"/>
        <v>755</v>
      </c>
      <c r="BR61" s="15">
        <f t="shared" si="2"/>
        <v>10110984</v>
      </c>
      <c r="BS61" s="15">
        <f t="shared" si="3"/>
        <v>0</v>
      </c>
      <c r="BT61" s="16">
        <v>648</v>
      </c>
      <c r="BU61" s="19" t="e">
        <f>VLOOKUP(B61,'[26]Intermediate Cities'!A:A,1,FALSE)</f>
        <v>#N/A</v>
      </c>
    </row>
    <row r="62" spans="1:73" ht="16.5" customHeight="1" x14ac:dyDescent="0.3">
      <c r="A62" s="5">
        <v>54</v>
      </c>
      <c r="B62" s="6">
        <v>578</v>
      </c>
      <c r="C62" s="7" t="s">
        <v>227</v>
      </c>
      <c r="D62" s="6" t="s">
        <v>79</v>
      </c>
      <c r="E62" s="6" t="s">
        <v>80</v>
      </c>
      <c r="F62" s="7" t="s">
        <v>228</v>
      </c>
      <c r="G62" s="7" t="s">
        <v>90</v>
      </c>
      <c r="H62" s="6" t="s">
        <v>103</v>
      </c>
      <c r="I62" s="6" t="s">
        <v>103</v>
      </c>
      <c r="J62" s="6" t="s">
        <v>24</v>
      </c>
      <c r="K62" s="6" t="s">
        <v>24</v>
      </c>
      <c r="L62" s="6" t="s">
        <v>24</v>
      </c>
      <c r="M62" s="8" t="s">
        <v>4</v>
      </c>
      <c r="N62" s="8" t="s">
        <v>4</v>
      </c>
      <c r="O62" s="8" t="s">
        <v>97</v>
      </c>
      <c r="P62" s="26">
        <f t="shared" si="4"/>
        <v>2894372.92</v>
      </c>
      <c r="Q62" s="26">
        <f t="shared" si="5"/>
        <v>20864303.82</v>
      </c>
      <c r="R62" s="26">
        <f t="shared" si="6"/>
        <v>1691553.74</v>
      </c>
      <c r="S62" s="26">
        <f t="shared" si="6"/>
        <v>0</v>
      </c>
      <c r="T62" s="26">
        <f t="shared" si="6"/>
        <v>0</v>
      </c>
      <c r="U62" s="26">
        <f t="shared" si="6"/>
        <v>1202819.18</v>
      </c>
      <c r="V62" s="26">
        <f t="shared" si="6"/>
        <v>0</v>
      </c>
      <c r="W62" s="9">
        <v>2894372.92</v>
      </c>
      <c r="X62" s="9">
        <v>2894372.92</v>
      </c>
      <c r="Y62" s="9">
        <v>0</v>
      </c>
      <c r="Z62" s="9">
        <v>0</v>
      </c>
      <c r="AA62" s="9">
        <v>0</v>
      </c>
      <c r="AB62" s="10">
        <v>1</v>
      </c>
      <c r="AC62" s="10" t="s">
        <v>97</v>
      </c>
      <c r="AD62" s="10" t="s">
        <v>92</v>
      </c>
      <c r="AE62" s="10" t="s">
        <v>4</v>
      </c>
      <c r="AF62" s="10" t="s">
        <v>307</v>
      </c>
      <c r="AG62" s="10" t="s">
        <v>24</v>
      </c>
      <c r="AH62" s="11" t="s">
        <v>229</v>
      </c>
      <c r="AI62" s="11" t="s">
        <v>229</v>
      </c>
      <c r="AJ62" s="12" t="s">
        <v>24</v>
      </c>
      <c r="AK62" s="11" t="s">
        <v>24</v>
      </c>
      <c r="AL62" s="11" t="s">
        <v>24</v>
      </c>
      <c r="AM62" s="9">
        <v>1691553.74</v>
      </c>
      <c r="AN62" s="9">
        <v>0</v>
      </c>
      <c r="AO62" s="9">
        <v>0</v>
      </c>
      <c r="AP62" s="9">
        <v>1202819.18</v>
      </c>
      <c r="AQ62" s="9">
        <v>0</v>
      </c>
      <c r="AR62" s="11" t="s">
        <v>24</v>
      </c>
      <c r="AS62" s="10" t="s">
        <v>24</v>
      </c>
      <c r="AT62" s="10" t="s">
        <v>24</v>
      </c>
      <c r="AU62" s="10" t="s">
        <v>24</v>
      </c>
      <c r="AV62" s="10" t="s">
        <v>24</v>
      </c>
      <c r="AW62" s="10" t="s">
        <v>24</v>
      </c>
      <c r="AX62" s="10" t="s">
        <v>24</v>
      </c>
      <c r="AY62" s="10" t="s">
        <v>24</v>
      </c>
      <c r="AZ62" s="10" t="s">
        <v>24</v>
      </c>
      <c r="BA62" s="10" t="s">
        <v>24</v>
      </c>
      <c r="BB62" s="10" t="s">
        <v>24</v>
      </c>
      <c r="BC62" s="10" t="s">
        <v>24</v>
      </c>
      <c r="BD62" s="9">
        <v>0</v>
      </c>
      <c r="BE62" s="9">
        <v>0</v>
      </c>
      <c r="BF62" s="9">
        <v>0</v>
      </c>
      <c r="BG62" s="9">
        <v>0</v>
      </c>
      <c r="BH62" s="9">
        <v>0</v>
      </c>
      <c r="BI62" s="9">
        <v>0</v>
      </c>
      <c r="BJ62" s="11" t="s">
        <v>24</v>
      </c>
      <c r="BK62" s="10" t="s">
        <v>24</v>
      </c>
      <c r="BL62" s="10" t="s">
        <v>24</v>
      </c>
      <c r="BM62" s="10" t="s">
        <v>24</v>
      </c>
      <c r="BN62" s="10" t="s">
        <v>24</v>
      </c>
      <c r="BO62" s="13" t="s">
        <v>24</v>
      </c>
      <c r="BP62" s="14">
        <v>17969930.899999999</v>
      </c>
      <c r="BQ62">
        <f t="shared" si="1"/>
        <v>578</v>
      </c>
      <c r="BR62" s="15">
        <f t="shared" si="2"/>
        <v>2894372.92</v>
      </c>
      <c r="BS62" s="15">
        <f t="shared" si="3"/>
        <v>0</v>
      </c>
      <c r="BT62" s="16">
        <v>649</v>
      </c>
      <c r="BU62" s="19" t="e">
        <f>VLOOKUP(B62,'[26]Intermediate Cities'!A:A,1,FALSE)</f>
        <v>#N/A</v>
      </c>
    </row>
    <row r="63" spans="1:73" ht="31.5" customHeight="1" x14ac:dyDescent="0.3">
      <c r="A63" s="5">
        <v>55</v>
      </c>
      <c r="B63" s="6">
        <v>689</v>
      </c>
      <c r="C63" s="7" t="s">
        <v>231</v>
      </c>
      <c r="D63" s="6" t="s">
        <v>79</v>
      </c>
      <c r="E63" s="6" t="s">
        <v>80</v>
      </c>
      <c r="F63" s="7" t="s">
        <v>110</v>
      </c>
      <c r="G63" s="7" t="s">
        <v>107</v>
      </c>
      <c r="H63" s="6" t="s">
        <v>91</v>
      </c>
      <c r="I63" s="6" t="s">
        <v>91</v>
      </c>
      <c r="J63" s="6" t="s">
        <v>24</v>
      </c>
      <c r="K63" s="6" t="s">
        <v>24</v>
      </c>
      <c r="L63" s="6" t="s">
        <v>24</v>
      </c>
      <c r="M63" s="8" t="s">
        <v>4</v>
      </c>
      <c r="N63" s="8" t="s">
        <v>4</v>
      </c>
      <c r="O63" s="8" t="s">
        <v>4</v>
      </c>
      <c r="P63" s="26">
        <f t="shared" si="4"/>
        <v>4200116.58</v>
      </c>
      <c r="Q63" s="26">
        <f t="shared" si="5"/>
        <v>8434228.25</v>
      </c>
      <c r="R63" s="26">
        <f t="shared" si="6"/>
        <v>0</v>
      </c>
      <c r="S63" s="26">
        <f t="shared" si="6"/>
        <v>1576196.08</v>
      </c>
      <c r="T63" s="26">
        <f t="shared" si="6"/>
        <v>0</v>
      </c>
      <c r="U63" s="26">
        <f t="shared" si="6"/>
        <v>658471</v>
      </c>
      <c r="V63" s="26">
        <f t="shared" si="6"/>
        <v>1965449.5</v>
      </c>
      <c r="W63" s="9">
        <v>2234667.08</v>
      </c>
      <c r="X63" s="9">
        <v>2234667.08</v>
      </c>
      <c r="Y63" s="9">
        <v>0</v>
      </c>
      <c r="Z63" s="9">
        <v>0</v>
      </c>
      <c r="AA63" s="9">
        <v>0</v>
      </c>
      <c r="AB63" s="10">
        <v>2</v>
      </c>
      <c r="AC63" s="10" t="s">
        <v>97</v>
      </c>
      <c r="AD63" s="10" t="s">
        <v>92</v>
      </c>
      <c r="AE63" s="10" t="s">
        <v>85</v>
      </c>
      <c r="AF63" s="10" t="s">
        <v>173</v>
      </c>
      <c r="AG63" s="10" t="s">
        <v>24</v>
      </c>
      <c r="AH63" s="11" t="s">
        <v>24</v>
      </c>
      <c r="AI63" s="11" t="s">
        <v>621</v>
      </c>
      <c r="AJ63" s="12" t="s">
        <v>24</v>
      </c>
      <c r="AK63" s="11" t="s">
        <v>479</v>
      </c>
      <c r="AL63" s="11" t="s">
        <v>24</v>
      </c>
      <c r="AM63" s="9">
        <v>0</v>
      </c>
      <c r="AN63" s="9">
        <v>1576196.08</v>
      </c>
      <c r="AO63" s="9">
        <v>0</v>
      </c>
      <c r="AP63" s="9">
        <v>658471</v>
      </c>
      <c r="AQ63" s="9">
        <v>0</v>
      </c>
      <c r="AR63" s="11" t="s">
        <v>24</v>
      </c>
      <c r="AS63" s="10" t="s">
        <v>24</v>
      </c>
      <c r="AT63" s="10" t="s">
        <v>24</v>
      </c>
      <c r="AU63" s="10" t="s">
        <v>24</v>
      </c>
      <c r="AV63" s="10" t="s">
        <v>24</v>
      </c>
      <c r="AW63" s="10" t="s">
        <v>170</v>
      </c>
      <c r="AX63" s="10">
        <v>2</v>
      </c>
      <c r="AY63" s="10" t="s">
        <v>4</v>
      </c>
      <c r="AZ63" s="10" t="s">
        <v>84</v>
      </c>
      <c r="BA63" s="10" t="s">
        <v>4</v>
      </c>
      <c r="BB63" s="10" t="s">
        <v>244</v>
      </c>
      <c r="BC63" s="10" t="s">
        <v>622</v>
      </c>
      <c r="BD63" s="9">
        <v>1965449.5</v>
      </c>
      <c r="BE63" s="9">
        <v>0</v>
      </c>
      <c r="BF63" s="9">
        <v>0</v>
      </c>
      <c r="BG63" s="9">
        <v>0</v>
      </c>
      <c r="BH63" s="9">
        <v>0</v>
      </c>
      <c r="BI63" s="9">
        <v>1965449.5</v>
      </c>
      <c r="BJ63" s="11" t="s">
        <v>623</v>
      </c>
      <c r="BK63" s="10" t="s">
        <v>24</v>
      </c>
      <c r="BL63" s="10" t="s">
        <v>24</v>
      </c>
      <c r="BM63" s="10" t="s">
        <v>24</v>
      </c>
      <c r="BN63" s="10" t="s">
        <v>24</v>
      </c>
      <c r="BO63" s="13" t="s">
        <v>624</v>
      </c>
      <c r="BP63" s="14">
        <v>4234111.67</v>
      </c>
      <c r="BQ63">
        <f t="shared" si="1"/>
        <v>689</v>
      </c>
      <c r="BR63" s="15">
        <f t="shared" si="2"/>
        <v>4200116.58</v>
      </c>
      <c r="BS63" s="15">
        <f t="shared" si="3"/>
        <v>0</v>
      </c>
      <c r="BT63" s="16">
        <v>650</v>
      </c>
      <c r="BU63" s="19" t="e">
        <f>VLOOKUP(B63,'[26]Intermediate Cities'!A:A,1,FALSE)</f>
        <v>#N/A</v>
      </c>
    </row>
    <row r="64" spans="1:73" ht="15.75" customHeight="1" x14ac:dyDescent="0.3">
      <c r="A64" s="5">
        <v>56</v>
      </c>
      <c r="B64" s="6">
        <v>788</v>
      </c>
      <c r="C64" s="7" t="s">
        <v>232</v>
      </c>
      <c r="D64" s="6" t="s">
        <v>79</v>
      </c>
      <c r="E64" s="6" t="s">
        <v>80</v>
      </c>
      <c r="F64" s="7" t="s">
        <v>214</v>
      </c>
      <c r="G64" s="7" t="s">
        <v>233</v>
      </c>
      <c r="H64" s="6" t="s">
        <v>151</v>
      </c>
      <c r="I64" s="6" t="s">
        <v>151</v>
      </c>
      <c r="J64" s="6" t="s">
        <v>24</v>
      </c>
      <c r="K64" s="6" t="s">
        <v>24</v>
      </c>
      <c r="L64" s="6" t="s">
        <v>24</v>
      </c>
      <c r="M64" s="8" t="s">
        <v>4</v>
      </c>
      <c r="N64" s="8" t="s">
        <v>4</v>
      </c>
      <c r="O64" s="8" t="s">
        <v>4</v>
      </c>
      <c r="P64" s="26">
        <f t="shared" si="4"/>
        <v>17045658</v>
      </c>
      <c r="Q64" s="26">
        <f t="shared" si="5"/>
        <v>33300895.949999999</v>
      </c>
      <c r="R64" s="26">
        <f t="shared" si="6"/>
        <v>14588073</v>
      </c>
      <c r="S64" s="26">
        <f t="shared" si="6"/>
        <v>0</v>
      </c>
      <c r="T64" s="26">
        <f t="shared" si="6"/>
        <v>0</v>
      </c>
      <c r="U64" s="26">
        <f t="shared" si="6"/>
        <v>2457585</v>
      </c>
      <c r="V64" s="26">
        <f t="shared" si="6"/>
        <v>0</v>
      </c>
      <c r="W64" s="9">
        <v>14166569</v>
      </c>
      <c r="X64" s="9">
        <v>14166569</v>
      </c>
      <c r="Y64" s="9">
        <v>0</v>
      </c>
      <c r="Z64" s="9">
        <v>0</v>
      </c>
      <c r="AA64" s="9">
        <v>0</v>
      </c>
      <c r="AB64" s="10">
        <v>2</v>
      </c>
      <c r="AC64" s="10" t="s">
        <v>4</v>
      </c>
      <c r="AD64" s="10" t="s">
        <v>84</v>
      </c>
      <c r="AE64" s="10" t="s">
        <v>4</v>
      </c>
      <c r="AF64" s="10" t="s">
        <v>307</v>
      </c>
      <c r="AG64" s="10" t="s">
        <v>24</v>
      </c>
      <c r="AH64" s="11" t="s">
        <v>603</v>
      </c>
      <c r="AI64" s="11" t="s">
        <v>603</v>
      </c>
      <c r="AJ64" s="12" t="s">
        <v>603</v>
      </c>
      <c r="AK64" s="11" t="s">
        <v>184</v>
      </c>
      <c r="AL64" s="11" t="s">
        <v>24</v>
      </c>
      <c r="AM64" s="9">
        <v>11708984</v>
      </c>
      <c r="AN64" s="9">
        <v>0</v>
      </c>
      <c r="AO64" s="9">
        <v>0</v>
      </c>
      <c r="AP64" s="9">
        <v>2457585</v>
      </c>
      <c r="AQ64" s="9">
        <v>0</v>
      </c>
      <c r="AR64" s="11" t="s">
        <v>24</v>
      </c>
      <c r="AS64" s="10" t="s">
        <v>24</v>
      </c>
      <c r="AT64" s="10" t="s">
        <v>24</v>
      </c>
      <c r="AU64" s="10" t="s">
        <v>24</v>
      </c>
      <c r="AV64" s="10" t="s">
        <v>24</v>
      </c>
      <c r="AW64" s="10" t="s">
        <v>96</v>
      </c>
      <c r="AX64" s="10">
        <v>1</v>
      </c>
      <c r="AY64" s="10" t="s">
        <v>4</v>
      </c>
      <c r="AZ64" s="10" t="s">
        <v>84</v>
      </c>
      <c r="BA64" s="10" t="s">
        <v>4</v>
      </c>
      <c r="BB64" s="10" t="s">
        <v>93</v>
      </c>
      <c r="BC64" s="10" t="s">
        <v>24</v>
      </c>
      <c r="BD64" s="9">
        <v>2879089</v>
      </c>
      <c r="BE64" s="9">
        <v>2879089</v>
      </c>
      <c r="BF64" s="9">
        <v>0</v>
      </c>
      <c r="BG64" s="9">
        <v>0</v>
      </c>
      <c r="BH64" s="9">
        <v>0</v>
      </c>
      <c r="BI64" s="9">
        <v>0</v>
      </c>
      <c r="BJ64" s="11" t="s">
        <v>24</v>
      </c>
      <c r="BK64" s="10" t="s">
        <v>625</v>
      </c>
      <c r="BL64" s="10" t="s">
        <v>24</v>
      </c>
      <c r="BM64" s="10" t="s">
        <v>24</v>
      </c>
      <c r="BN64" s="10" t="s">
        <v>24</v>
      </c>
      <c r="BO64" s="13" t="s">
        <v>24</v>
      </c>
      <c r="BP64" s="14">
        <v>16255237.949999999</v>
      </c>
      <c r="BQ64">
        <f t="shared" si="1"/>
        <v>788</v>
      </c>
      <c r="BR64" s="15">
        <f t="shared" si="2"/>
        <v>17045658</v>
      </c>
      <c r="BS64" s="15">
        <f t="shared" si="3"/>
        <v>0</v>
      </c>
      <c r="BT64" s="16">
        <v>651</v>
      </c>
      <c r="BU64" s="19" t="e">
        <f>VLOOKUP(B64,'[26]Intermediate Cities'!A:A,1,FALSE)</f>
        <v>#N/A</v>
      </c>
    </row>
    <row r="65" spans="1:73" ht="15.75" customHeight="1" x14ac:dyDescent="0.3">
      <c r="A65" s="5">
        <v>57</v>
      </c>
      <c r="B65" s="6">
        <v>789</v>
      </c>
      <c r="C65" s="7" t="s">
        <v>235</v>
      </c>
      <c r="D65" s="6" t="s">
        <v>79</v>
      </c>
      <c r="E65" s="27" t="s">
        <v>551</v>
      </c>
      <c r="F65" s="7" t="s">
        <v>214</v>
      </c>
      <c r="G65" s="7" t="s">
        <v>107</v>
      </c>
      <c r="H65" s="6" t="s">
        <v>151</v>
      </c>
      <c r="I65" s="6" t="s">
        <v>151</v>
      </c>
      <c r="J65" s="6" t="s">
        <v>24</v>
      </c>
      <c r="K65" s="6" t="s">
        <v>24</v>
      </c>
      <c r="L65" s="6" t="s">
        <v>24</v>
      </c>
      <c r="M65" s="8" t="s">
        <v>4</v>
      </c>
      <c r="N65" s="8" t="s">
        <v>4</v>
      </c>
      <c r="O65" s="8" t="s">
        <v>97</v>
      </c>
      <c r="P65" s="26">
        <f t="shared" si="4"/>
        <v>3547577.56</v>
      </c>
      <c r="Q65" s="26">
        <f t="shared" si="5"/>
        <v>143084464.44999999</v>
      </c>
      <c r="R65" s="26">
        <f t="shared" si="6"/>
        <v>0</v>
      </c>
      <c r="S65" s="26">
        <f t="shared" si="6"/>
        <v>3547577.56</v>
      </c>
      <c r="T65" s="26">
        <f t="shared" si="6"/>
        <v>0</v>
      </c>
      <c r="U65" s="26">
        <f t="shared" si="6"/>
        <v>0</v>
      </c>
      <c r="V65" s="26">
        <f t="shared" si="6"/>
        <v>0</v>
      </c>
      <c r="W65" s="9">
        <v>3547577.56</v>
      </c>
      <c r="X65" s="9">
        <v>3547577.56</v>
      </c>
      <c r="Y65" s="9">
        <v>0</v>
      </c>
      <c r="Z65" s="9">
        <v>0</v>
      </c>
      <c r="AA65" s="9">
        <v>0</v>
      </c>
      <c r="AB65" s="10">
        <v>1</v>
      </c>
      <c r="AC65" s="10" t="s">
        <v>97</v>
      </c>
      <c r="AD65" s="10" t="s">
        <v>84</v>
      </c>
      <c r="AE65" s="10" t="s">
        <v>97</v>
      </c>
      <c r="AF65" s="10" t="s">
        <v>24</v>
      </c>
      <c r="AG65" s="10" t="s">
        <v>24</v>
      </c>
      <c r="AH65" s="11" t="s">
        <v>24</v>
      </c>
      <c r="AI65" s="11" t="s">
        <v>626</v>
      </c>
      <c r="AJ65" s="12" t="s">
        <v>24</v>
      </c>
      <c r="AK65" s="11" t="s">
        <v>24</v>
      </c>
      <c r="AL65" s="11" t="s">
        <v>24</v>
      </c>
      <c r="AM65" s="9">
        <v>0</v>
      </c>
      <c r="AN65" s="9">
        <v>3547577.56</v>
      </c>
      <c r="AO65" s="9">
        <v>0</v>
      </c>
      <c r="AP65" s="9">
        <v>0</v>
      </c>
      <c r="AQ65" s="9">
        <v>0</v>
      </c>
      <c r="AR65" s="11" t="s">
        <v>24</v>
      </c>
      <c r="AS65" s="10" t="s">
        <v>24</v>
      </c>
      <c r="AT65" s="10" t="s">
        <v>24</v>
      </c>
      <c r="AU65" s="10" t="s">
        <v>24</v>
      </c>
      <c r="AV65" s="10" t="s">
        <v>24</v>
      </c>
      <c r="AW65" s="10" t="s">
        <v>24</v>
      </c>
      <c r="AX65" s="10" t="s">
        <v>24</v>
      </c>
      <c r="AY65" s="10" t="s">
        <v>24</v>
      </c>
      <c r="AZ65" s="10" t="s">
        <v>24</v>
      </c>
      <c r="BA65" s="10" t="s">
        <v>24</v>
      </c>
      <c r="BB65" s="10" t="s">
        <v>24</v>
      </c>
      <c r="BC65" s="10" t="s">
        <v>24</v>
      </c>
      <c r="BD65" s="9">
        <v>0</v>
      </c>
      <c r="BE65" s="9">
        <v>0</v>
      </c>
      <c r="BF65" s="9">
        <v>0</v>
      </c>
      <c r="BG65" s="9">
        <v>0</v>
      </c>
      <c r="BH65" s="9">
        <v>0</v>
      </c>
      <c r="BI65" s="9">
        <v>0</v>
      </c>
      <c r="BJ65" s="11" t="s">
        <v>24</v>
      </c>
      <c r="BK65" s="10" t="s">
        <v>24</v>
      </c>
      <c r="BL65" s="10" t="s">
        <v>24</v>
      </c>
      <c r="BM65" s="10" t="s">
        <v>24</v>
      </c>
      <c r="BN65" s="10" t="s">
        <v>24</v>
      </c>
      <c r="BO65" s="13" t="s">
        <v>24</v>
      </c>
      <c r="BP65" s="14">
        <v>139536886.88999999</v>
      </c>
      <c r="BQ65">
        <f t="shared" si="1"/>
        <v>789</v>
      </c>
      <c r="BR65" s="15">
        <f t="shared" si="2"/>
        <v>3547577.56</v>
      </c>
      <c r="BS65" s="15">
        <f t="shared" si="3"/>
        <v>0</v>
      </c>
      <c r="BT65" s="16">
        <v>653</v>
      </c>
      <c r="BU65" s="19">
        <f>VLOOKUP(B65,'[26]Intermediate Cities'!A:A,1,FALSE)</f>
        <v>789</v>
      </c>
    </row>
    <row r="66" spans="1:73" ht="31.5" customHeight="1" x14ac:dyDescent="0.3">
      <c r="A66" s="5">
        <v>58</v>
      </c>
      <c r="B66" s="6">
        <v>904</v>
      </c>
      <c r="C66" s="7" t="s">
        <v>237</v>
      </c>
      <c r="D66" s="6" t="s">
        <v>79</v>
      </c>
      <c r="E66" s="6" t="s">
        <v>80</v>
      </c>
      <c r="F66" s="7" t="s">
        <v>172</v>
      </c>
      <c r="G66" s="7" t="s">
        <v>107</v>
      </c>
      <c r="H66" s="6" t="s">
        <v>103</v>
      </c>
      <c r="I66" s="6" t="s">
        <v>103</v>
      </c>
      <c r="J66" s="6" t="s">
        <v>24</v>
      </c>
      <c r="K66" s="6" t="s">
        <v>24</v>
      </c>
      <c r="L66" s="6" t="s">
        <v>24</v>
      </c>
      <c r="M66" s="8" t="s">
        <v>4</v>
      </c>
      <c r="N66" s="8" t="s">
        <v>4</v>
      </c>
      <c r="O66" s="8" t="s">
        <v>4</v>
      </c>
      <c r="P66" s="26">
        <f t="shared" si="4"/>
        <v>922982</v>
      </c>
      <c r="Q66" s="26">
        <f t="shared" si="5"/>
        <v>13961431</v>
      </c>
      <c r="R66" s="26">
        <f t="shared" si="6"/>
        <v>148835</v>
      </c>
      <c r="S66" s="26">
        <f t="shared" si="6"/>
        <v>774147</v>
      </c>
      <c r="T66" s="26">
        <f t="shared" si="6"/>
        <v>0</v>
      </c>
      <c r="U66" s="26">
        <f t="shared" si="6"/>
        <v>0</v>
      </c>
      <c r="V66" s="26">
        <f t="shared" si="6"/>
        <v>0</v>
      </c>
      <c r="W66" s="9">
        <v>922982</v>
      </c>
      <c r="X66" s="9">
        <v>922982</v>
      </c>
      <c r="Y66" s="9">
        <v>0</v>
      </c>
      <c r="Z66" s="9">
        <v>0</v>
      </c>
      <c r="AA66" s="9">
        <v>0</v>
      </c>
      <c r="AB66" s="10">
        <v>2</v>
      </c>
      <c r="AC66" s="10" t="s">
        <v>4</v>
      </c>
      <c r="AD66" s="10" t="s">
        <v>92</v>
      </c>
      <c r="AE66" s="10" t="s">
        <v>85</v>
      </c>
      <c r="AF66" s="10" t="s">
        <v>244</v>
      </c>
      <c r="AG66" s="10" t="s">
        <v>627</v>
      </c>
      <c r="AH66" s="11" t="s">
        <v>628</v>
      </c>
      <c r="AI66" s="11" t="s">
        <v>628</v>
      </c>
      <c r="AJ66" s="12" t="s">
        <v>24</v>
      </c>
      <c r="AK66" s="11" t="s">
        <v>24</v>
      </c>
      <c r="AL66" s="11" t="s">
        <v>24</v>
      </c>
      <c r="AM66" s="9">
        <v>148835</v>
      </c>
      <c r="AN66" s="9">
        <v>774147</v>
      </c>
      <c r="AO66" s="9">
        <v>0</v>
      </c>
      <c r="AP66" s="9">
        <v>0</v>
      </c>
      <c r="AQ66" s="9">
        <v>0</v>
      </c>
      <c r="AR66" s="11" t="s">
        <v>24</v>
      </c>
      <c r="AS66" s="10" t="s">
        <v>24</v>
      </c>
      <c r="AT66" s="10" t="s">
        <v>24</v>
      </c>
      <c r="AU66" s="10" t="s">
        <v>24</v>
      </c>
      <c r="AV66" s="10" t="s">
        <v>24</v>
      </c>
      <c r="AW66" s="10" t="s">
        <v>24</v>
      </c>
      <c r="AX66" s="10" t="s">
        <v>24</v>
      </c>
      <c r="AY66" s="10" t="s">
        <v>24</v>
      </c>
      <c r="AZ66" s="10" t="s">
        <v>24</v>
      </c>
      <c r="BA66" s="10" t="s">
        <v>24</v>
      </c>
      <c r="BB66" s="10" t="s">
        <v>24</v>
      </c>
      <c r="BC66" s="10" t="s">
        <v>24</v>
      </c>
      <c r="BD66" s="9">
        <v>0</v>
      </c>
      <c r="BE66" s="9">
        <v>0</v>
      </c>
      <c r="BF66" s="9">
        <v>0</v>
      </c>
      <c r="BG66" s="9">
        <v>0</v>
      </c>
      <c r="BH66" s="9">
        <v>0</v>
      </c>
      <c r="BI66" s="9">
        <v>0</v>
      </c>
      <c r="BJ66" s="11" t="s">
        <v>24</v>
      </c>
      <c r="BK66" s="10" t="s">
        <v>24</v>
      </c>
      <c r="BL66" s="10" t="s">
        <v>24</v>
      </c>
      <c r="BM66" s="10" t="s">
        <v>24</v>
      </c>
      <c r="BN66" s="10" t="s">
        <v>24</v>
      </c>
      <c r="BO66" s="13" t="s">
        <v>24</v>
      </c>
      <c r="BP66" s="14">
        <v>13038449</v>
      </c>
      <c r="BQ66">
        <f t="shared" si="1"/>
        <v>904</v>
      </c>
      <c r="BR66" s="15">
        <f t="shared" si="2"/>
        <v>922982</v>
      </c>
      <c r="BS66" s="15">
        <f t="shared" si="3"/>
        <v>0</v>
      </c>
      <c r="BT66" s="16">
        <v>655</v>
      </c>
      <c r="BU66" s="19" t="e">
        <f>VLOOKUP(B66,'[26]Intermediate Cities'!A:A,1,FALSE)</f>
        <v>#N/A</v>
      </c>
    </row>
    <row r="67" spans="1:73" ht="36.75" customHeight="1" x14ac:dyDescent="0.3">
      <c r="A67" s="5">
        <v>59</v>
      </c>
      <c r="B67" s="6">
        <v>651</v>
      </c>
      <c r="C67" s="7" t="s">
        <v>239</v>
      </c>
      <c r="D67" s="6" t="s">
        <v>79</v>
      </c>
      <c r="E67" s="27" t="s">
        <v>551</v>
      </c>
      <c r="F67" s="7" t="s">
        <v>240</v>
      </c>
      <c r="G67" s="7" t="s">
        <v>107</v>
      </c>
      <c r="H67" s="6" t="s">
        <v>178</v>
      </c>
      <c r="I67" s="6" t="s">
        <v>178</v>
      </c>
      <c r="J67" s="6" t="s">
        <v>24</v>
      </c>
      <c r="K67" s="6" t="s">
        <v>24</v>
      </c>
      <c r="L67" s="6" t="s">
        <v>24</v>
      </c>
      <c r="M67" s="8" t="s">
        <v>4</v>
      </c>
      <c r="N67" s="8" t="s">
        <v>4</v>
      </c>
      <c r="O67" s="8" t="s">
        <v>97</v>
      </c>
      <c r="P67" s="26">
        <f t="shared" si="4"/>
        <v>12303656</v>
      </c>
      <c r="Q67" s="26">
        <f t="shared" si="5"/>
        <v>128540155</v>
      </c>
      <c r="R67" s="26">
        <f t="shared" si="6"/>
        <v>0</v>
      </c>
      <c r="S67" s="26">
        <f t="shared" si="6"/>
        <v>4759906</v>
      </c>
      <c r="T67" s="26">
        <f t="shared" si="6"/>
        <v>0</v>
      </c>
      <c r="U67" s="26">
        <f t="shared" si="6"/>
        <v>0</v>
      </c>
      <c r="V67" s="26">
        <f t="shared" si="6"/>
        <v>7543750</v>
      </c>
      <c r="W67" s="9">
        <v>12303656</v>
      </c>
      <c r="X67" s="9">
        <v>12303656</v>
      </c>
      <c r="Y67" s="9">
        <v>0</v>
      </c>
      <c r="Z67" s="9">
        <v>0</v>
      </c>
      <c r="AA67" s="9">
        <v>0</v>
      </c>
      <c r="AB67" s="10">
        <v>2</v>
      </c>
      <c r="AC67" s="10" t="s">
        <v>4</v>
      </c>
      <c r="AD67" s="10" t="s">
        <v>113</v>
      </c>
      <c r="AE67" s="10" t="s">
        <v>4</v>
      </c>
      <c r="AF67" s="10" t="s">
        <v>244</v>
      </c>
      <c r="AG67" s="10" t="s">
        <v>629</v>
      </c>
      <c r="AH67" s="11" t="s">
        <v>24</v>
      </c>
      <c r="AI67" s="11" t="s">
        <v>512</v>
      </c>
      <c r="AJ67" s="12" t="s">
        <v>24</v>
      </c>
      <c r="AK67" s="11" t="s">
        <v>24</v>
      </c>
      <c r="AL67" s="11" t="s">
        <v>630</v>
      </c>
      <c r="AM67" s="9">
        <v>0</v>
      </c>
      <c r="AN67" s="9">
        <v>4759906</v>
      </c>
      <c r="AO67" s="9">
        <v>0</v>
      </c>
      <c r="AP67" s="9">
        <v>0</v>
      </c>
      <c r="AQ67" s="9">
        <v>7543750</v>
      </c>
      <c r="AR67" s="11" t="s">
        <v>631</v>
      </c>
      <c r="AS67" s="10" t="s">
        <v>24</v>
      </c>
      <c r="AT67" s="10" t="s">
        <v>24</v>
      </c>
      <c r="AU67" s="10" t="s">
        <v>24</v>
      </c>
      <c r="AV67" s="10" t="s">
        <v>24</v>
      </c>
      <c r="AW67" s="10" t="s">
        <v>24</v>
      </c>
      <c r="AX67" s="10" t="s">
        <v>24</v>
      </c>
      <c r="AY67" s="10" t="s">
        <v>24</v>
      </c>
      <c r="AZ67" s="10" t="s">
        <v>24</v>
      </c>
      <c r="BA67" s="10" t="s">
        <v>24</v>
      </c>
      <c r="BB67" s="10" t="s">
        <v>24</v>
      </c>
      <c r="BC67" s="10" t="s">
        <v>24</v>
      </c>
      <c r="BD67" s="9">
        <v>0</v>
      </c>
      <c r="BE67" s="9">
        <v>0</v>
      </c>
      <c r="BF67" s="9">
        <v>0</v>
      </c>
      <c r="BG67" s="9">
        <v>0</v>
      </c>
      <c r="BH67" s="9">
        <v>0</v>
      </c>
      <c r="BI67" s="9">
        <v>0</v>
      </c>
      <c r="BJ67" s="11" t="s">
        <v>24</v>
      </c>
      <c r="BK67" s="10" t="s">
        <v>24</v>
      </c>
      <c r="BL67" s="10" t="s">
        <v>24</v>
      </c>
      <c r="BM67" s="10" t="s">
        <v>24</v>
      </c>
      <c r="BN67" s="10" t="s">
        <v>24</v>
      </c>
      <c r="BO67" s="13" t="s">
        <v>24</v>
      </c>
      <c r="BP67" s="14">
        <v>116236499</v>
      </c>
      <c r="BQ67">
        <f t="shared" si="1"/>
        <v>651</v>
      </c>
      <c r="BR67" s="15">
        <f t="shared" si="2"/>
        <v>12303656</v>
      </c>
      <c r="BS67" s="15">
        <f t="shared" si="3"/>
        <v>0</v>
      </c>
      <c r="BT67" s="16">
        <v>656</v>
      </c>
      <c r="BU67" s="19">
        <f>VLOOKUP(B67,'[26]Intermediate Cities'!A:A,1,FALSE)</f>
        <v>651</v>
      </c>
    </row>
    <row r="68" spans="1:73" ht="15.75" customHeight="1" x14ac:dyDescent="0.3">
      <c r="A68" s="5">
        <v>60</v>
      </c>
      <c r="B68" s="6">
        <v>851</v>
      </c>
      <c r="C68" s="7" t="s">
        <v>242</v>
      </c>
      <c r="D68" s="6" t="s">
        <v>79</v>
      </c>
      <c r="E68" s="6" t="s">
        <v>80</v>
      </c>
      <c r="F68" s="7" t="s">
        <v>243</v>
      </c>
      <c r="G68" s="7" t="s">
        <v>107</v>
      </c>
      <c r="H68" s="6" t="s">
        <v>83</v>
      </c>
      <c r="I68" s="6" t="s">
        <v>83</v>
      </c>
      <c r="J68" s="6" t="s">
        <v>24</v>
      </c>
      <c r="K68" s="6" t="s">
        <v>24</v>
      </c>
      <c r="L68" s="6" t="s">
        <v>24</v>
      </c>
      <c r="M68" s="8" t="s">
        <v>4</v>
      </c>
      <c r="N68" s="8" t="s">
        <v>4</v>
      </c>
      <c r="O68" s="8" t="s">
        <v>4</v>
      </c>
      <c r="P68" s="26">
        <f t="shared" si="4"/>
        <v>1890206.15</v>
      </c>
      <c r="Q68" s="26">
        <f t="shared" si="5"/>
        <v>12281370.120000001</v>
      </c>
      <c r="R68" s="26">
        <f t="shared" si="6"/>
        <v>1890206.15</v>
      </c>
      <c r="S68" s="26">
        <f t="shared" si="6"/>
        <v>0</v>
      </c>
      <c r="T68" s="26">
        <f t="shared" si="6"/>
        <v>0</v>
      </c>
      <c r="U68" s="26">
        <f t="shared" si="6"/>
        <v>0</v>
      </c>
      <c r="V68" s="26">
        <f t="shared" si="6"/>
        <v>0</v>
      </c>
      <c r="W68" s="9">
        <v>2254290.15</v>
      </c>
      <c r="X68" s="9">
        <v>1890206.15</v>
      </c>
      <c r="Y68" s="9">
        <v>364084</v>
      </c>
      <c r="Z68" s="9">
        <v>0</v>
      </c>
      <c r="AA68" s="9">
        <v>0</v>
      </c>
      <c r="AB68" s="10">
        <v>2</v>
      </c>
      <c r="AC68" s="10" t="s">
        <v>4</v>
      </c>
      <c r="AD68" s="10" t="s">
        <v>92</v>
      </c>
      <c r="AE68" s="10" t="s">
        <v>85</v>
      </c>
      <c r="AF68" s="10" t="s">
        <v>86</v>
      </c>
      <c r="AG68" s="10" t="s">
        <v>24</v>
      </c>
      <c r="AH68" s="11" t="s">
        <v>122</v>
      </c>
      <c r="AI68" s="11" t="s">
        <v>122</v>
      </c>
      <c r="AJ68" s="12" t="s">
        <v>24</v>
      </c>
      <c r="AK68" s="11" t="s">
        <v>24</v>
      </c>
      <c r="AL68" s="11" t="s">
        <v>24</v>
      </c>
      <c r="AM68" s="9">
        <v>1890206.15</v>
      </c>
      <c r="AN68" s="9">
        <v>0</v>
      </c>
      <c r="AO68" s="9">
        <v>0</v>
      </c>
      <c r="AP68" s="9">
        <v>0</v>
      </c>
      <c r="AQ68" s="9">
        <v>0</v>
      </c>
      <c r="AR68" s="11" t="s">
        <v>24</v>
      </c>
      <c r="AS68" s="10" t="s">
        <v>97</v>
      </c>
      <c r="AT68" s="10" t="s">
        <v>92</v>
      </c>
      <c r="AU68" s="10" t="s">
        <v>4</v>
      </c>
      <c r="AV68" s="10" t="s">
        <v>244</v>
      </c>
      <c r="AW68" s="10" t="s">
        <v>24</v>
      </c>
      <c r="AX68" s="10" t="s">
        <v>24</v>
      </c>
      <c r="AY68" s="10" t="s">
        <v>24</v>
      </c>
      <c r="AZ68" s="10" t="s">
        <v>24</v>
      </c>
      <c r="BA68" s="10" t="s">
        <v>24</v>
      </c>
      <c r="BB68" s="10" t="s">
        <v>24</v>
      </c>
      <c r="BC68" s="10" t="s">
        <v>24</v>
      </c>
      <c r="BD68" s="9">
        <v>0</v>
      </c>
      <c r="BE68" s="9">
        <v>0</v>
      </c>
      <c r="BF68" s="9">
        <v>0</v>
      </c>
      <c r="BG68" s="9">
        <v>0</v>
      </c>
      <c r="BH68" s="9">
        <v>0</v>
      </c>
      <c r="BI68" s="9">
        <v>0</v>
      </c>
      <c r="BJ68" s="11" t="s">
        <v>24</v>
      </c>
      <c r="BK68" s="10" t="s">
        <v>24</v>
      </c>
      <c r="BL68" s="10" t="s">
        <v>24</v>
      </c>
      <c r="BM68" s="10" t="s">
        <v>24</v>
      </c>
      <c r="BN68" s="10" t="s">
        <v>24</v>
      </c>
      <c r="BO68" s="13" t="s">
        <v>24</v>
      </c>
      <c r="BP68" s="14">
        <v>10391163.970000001</v>
      </c>
      <c r="BQ68">
        <f t="shared" si="1"/>
        <v>851</v>
      </c>
      <c r="BR68" s="15">
        <f t="shared" si="2"/>
        <v>1890206.15</v>
      </c>
      <c r="BS68" s="15">
        <f t="shared" si="3"/>
        <v>0</v>
      </c>
      <c r="BT68" s="16">
        <v>659</v>
      </c>
      <c r="BU68" s="19" t="e">
        <f>VLOOKUP(B68,'[26]Intermediate Cities'!A:A,1,FALSE)</f>
        <v>#N/A</v>
      </c>
    </row>
    <row r="69" spans="1:73" ht="16.5" customHeight="1" x14ac:dyDescent="0.3">
      <c r="A69" s="5">
        <v>61</v>
      </c>
      <c r="B69" s="6">
        <v>691</v>
      </c>
      <c r="C69" s="7" t="s">
        <v>245</v>
      </c>
      <c r="D69" s="6" t="s">
        <v>79</v>
      </c>
      <c r="E69" s="6" t="s">
        <v>80</v>
      </c>
      <c r="F69" s="7" t="s">
        <v>246</v>
      </c>
      <c r="G69" s="7" t="s">
        <v>107</v>
      </c>
      <c r="H69" s="6" t="s">
        <v>91</v>
      </c>
      <c r="I69" s="6" t="s">
        <v>91</v>
      </c>
      <c r="J69" s="6" t="s">
        <v>24</v>
      </c>
      <c r="K69" s="6" t="s">
        <v>24</v>
      </c>
      <c r="L69" s="6" t="s">
        <v>24</v>
      </c>
      <c r="M69" s="8" t="s">
        <v>4</v>
      </c>
      <c r="N69" s="8" t="s">
        <v>4</v>
      </c>
      <c r="O69" s="8" t="s">
        <v>97</v>
      </c>
      <c r="P69" s="26">
        <f t="shared" si="4"/>
        <v>734865</v>
      </c>
      <c r="Q69" s="26">
        <f t="shared" si="5"/>
        <v>20314823</v>
      </c>
      <c r="R69" s="26">
        <f t="shared" si="6"/>
        <v>0</v>
      </c>
      <c r="S69" s="26">
        <f t="shared" si="6"/>
        <v>549865</v>
      </c>
      <c r="T69" s="26">
        <f t="shared" si="6"/>
        <v>185000</v>
      </c>
      <c r="U69" s="26">
        <f t="shared" si="6"/>
        <v>0</v>
      </c>
      <c r="V69" s="26">
        <f t="shared" si="6"/>
        <v>0</v>
      </c>
      <c r="W69" s="9">
        <v>734865</v>
      </c>
      <c r="X69" s="9">
        <v>734865</v>
      </c>
      <c r="Y69" s="9">
        <v>0</v>
      </c>
      <c r="Z69" s="9">
        <v>0</v>
      </c>
      <c r="AA69" s="9">
        <v>0</v>
      </c>
      <c r="AB69" s="10">
        <v>2</v>
      </c>
      <c r="AC69" s="10" t="s">
        <v>4</v>
      </c>
      <c r="AD69" s="10" t="s">
        <v>84</v>
      </c>
      <c r="AE69" s="10" t="s">
        <v>4</v>
      </c>
      <c r="AF69" s="10" t="s">
        <v>307</v>
      </c>
      <c r="AG69" s="10" t="s">
        <v>24</v>
      </c>
      <c r="AH69" s="11" t="s">
        <v>24</v>
      </c>
      <c r="AI69" s="11" t="s">
        <v>248</v>
      </c>
      <c r="AJ69" s="12" t="s">
        <v>632</v>
      </c>
      <c r="AK69" s="11" t="s">
        <v>24</v>
      </c>
      <c r="AL69" s="11" t="s">
        <v>24</v>
      </c>
      <c r="AM69" s="9">
        <v>0</v>
      </c>
      <c r="AN69" s="9">
        <v>549865</v>
      </c>
      <c r="AO69" s="9">
        <v>185000</v>
      </c>
      <c r="AP69" s="9">
        <v>0</v>
      </c>
      <c r="AQ69" s="9">
        <v>0</v>
      </c>
      <c r="AR69" s="11" t="s">
        <v>24</v>
      </c>
      <c r="AS69" s="10" t="s">
        <v>24</v>
      </c>
      <c r="AT69" s="10" t="s">
        <v>24</v>
      </c>
      <c r="AU69" s="10" t="s">
        <v>24</v>
      </c>
      <c r="AV69" s="10" t="s">
        <v>24</v>
      </c>
      <c r="AW69" s="10" t="s">
        <v>24</v>
      </c>
      <c r="AX69" s="10" t="s">
        <v>24</v>
      </c>
      <c r="AY69" s="10" t="s">
        <v>24</v>
      </c>
      <c r="AZ69" s="10" t="s">
        <v>24</v>
      </c>
      <c r="BA69" s="10" t="s">
        <v>24</v>
      </c>
      <c r="BB69" s="10" t="s">
        <v>24</v>
      </c>
      <c r="BC69" s="10" t="s">
        <v>24</v>
      </c>
      <c r="BD69" s="9">
        <v>0</v>
      </c>
      <c r="BE69" s="9">
        <v>0</v>
      </c>
      <c r="BF69" s="9">
        <v>0</v>
      </c>
      <c r="BG69" s="9">
        <v>0</v>
      </c>
      <c r="BH69" s="9">
        <v>0</v>
      </c>
      <c r="BI69" s="9">
        <v>0</v>
      </c>
      <c r="BJ69" s="11" t="s">
        <v>24</v>
      </c>
      <c r="BK69" s="10" t="s">
        <v>24</v>
      </c>
      <c r="BL69" s="10" t="s">
        <v>24</v>
      </c>
      <c r="BM69" s="10" t="s">
        <v>24</v>
      </c>
      <c r="BN69" s="10" t="s">
        <v>24</v>
      </c>
      <c r="BO69" s="13" t="s">
        <v>24</v>
      </c>
      <c r="BP69" s="14">
        <v>19579958</v>
      </c>
      <c r="BQ69">
        <f t="shared" si="1"/>
        <v>691</v>
      </c>
      <c r="BR69" s="15">
        <f t="shared" si="2"/>
        <v>734865</v>
      </c>
      <c r="BS69" s="15">
        <f t="shared" si="3"/>
        <v>0</v>
      </c>
      <c r="BT69" s="16">
        <v>660</v>
      </c>
      <c r="BU69" s="19" t="e">
        <f>VLOOKUP(B69,'[26]Intermediate Cities'!A:A,1,FALSE)</f>
        <v>#N/A</v>
      </c>
    </row>
    <row r="70" spans="1:73" ht="25.5" customHeight="1" x14ac:dyDescent="0.3">
      <c r="A70" s="5">
        <v>62</v>
      </c>
      <c r="B70" s="6">
        <v>1483</v>
      </c>
      <c r="C70" s="7" t="s">
        <v>249</v>
      </c>
      <c r="D70" s="6" t="s">
        <v>79</v>
      </c>
      <c r="E70" s="27" t="s">
        <v>551</v>
      </c>
      <c r="F70" s="7" t="s">
        <v>172</v>
      </c>
      <c r="G70" s="7" t="s">
        <v>107</v>
      </c>
      <c r="H70" s="6" t="s">
        <v>103</v>
      </c>
      <c r="I70" s="6" t="s">
        <v>103</v>
      </c>
      <c r="J70" s="6" t="s">
        <v>24</v>
      </c>
      <c r="K70" s="6" t="s">
        <v>24</v>
      </c>
      <c r="L70" s="6" t="s">
        <v>24</v>
      </c>
      <c r="M70" s="8" t="s">
        <v>4</v>
      </c>
      <c r="N70" s="8" t="s">
        <v>4</v>
      </c>
      <c r="O70" s="8" t="s">
        <v>4</v>
      </c>
      <c r="P70" s="26">
        <f t="shared" si="4"/>
        <v>3542939.25</v>
      </c>
      <c r="Q70" s="26">
        <f t="shared" si="5"/>
        <v>49908273.200000003</v>
      </c>
      <c r="R70" s="26">
        <f t="shared" si="6"/>
        <v>1288325.45</v>
      </c>
      <c r="S70" s="26">
        <f t="shared" si="6"/>
        <v>313932.89</v>
      </c>
      <c r="T70" s="26">
        <f t="shared" si="6"/>
        <v>0</v>
      </c>
      <c r="U70" s="26">
        <f t="shared" si="6"/>
        <v>1940680.91</v>
      </c>
      <c r="V70" s="26">
        <f t="shared" si="6"/>
        <v>0</v>
      </c>
      <c r="W70" s="9">
        <v>3542939.25</v>
      </c>
      <c r="X70" s="9">
        <v>3542939.25</v>
      </c>
      <c r="Y70" s="9">
        <v>0</v>
      </c>
      <c r="Z70" s="9">
        <v>0</v>
      </c>
      <c r="AA70" s="9">
        <v>0</v>
      </c>
      <c r="AB70" s="10">
        <v>3</v>
      </c>
      <c r="AC70" s="10" t="s">
        <v>4</v>
      </c>
      <c r="AD70" s="10" t="s">
        <v>84</v>
      </c>
      <c r="AE70" s="10" t="s">
        <v>85</v>
      </c>
      <c r="AF70" s="10" t="s">
        <v>244</v>
      </c>
      <c r="AG70" s="10" t="s">
        <v>633</v>
      </c>
      <c r="AH70" s="11" t="s">
        <v>140</v>
      </c>
      <c r="AI70" s="11" t="s">
        <v>634</v>
      </c>
      <c r="AJ70" s="12" t="s">
        <v>24</v>
      </c>
      <c r="AK70" s="11" t="s">
        <v>635</v>
      </c>
      <c r="AL70" s="11" t="s">
        <v>24</v>
      </c>
      <c r="AM70" s="9">
        <v>1288325.45</v>
      </c>
      <c r="AN70" s="9">
        <v>313932.89</v>
      </c>
      <c r="AO70" s="9">
        <v>0</v>
      </c>
      <c r="AP70" s="9">
        <v>1940680.91</v>
      </c>
      <c r="AQ70" s="9">
        <v>0</v>
      </c>
      <c r="AR70" s="11" t="s">
        <v>24</v>
      </c>
      <c r="AS70" s="10" t="s">
        <v>24</v>
      </c>
      <c r="AT70" s="10" t="s">
        <v>24</v>
      </c>
      <c r="AU70" s="10" t="s">
        <v>24</v>
      </c>
      <c r="AV70" s="10" t="s">
        <v>24</v>
      </c>
      <c r="AW70" s="10" t="s">
        <v>24</v>
      </c>
      <c r="AX70" s="10" t="s">
        <v>24</v>
      </c>
      <c r="AY70" s="10" t="s">
        <v>24</v>
      </c>
      <c r="AZ70" s="10" t="s">
        <v>24</v>
      </c>
      <c r="BA70" s="10" t="s">
        <v>24</v>
      </c>
      <c r="BB70" s="10" t="s">
        <v>24</v>
      </c>
      <c r="BC70" s="10" t="s">
        <v>24</v>
      </c>
      <c r="BD70" s="9">
        <v>0</v>
      </c>
      <c r="BE70" s="9">
        <v>0</v>
      </c>
      <c r="BF70" s="9">
        <v>0</v>
      </c>
      <c r="BG70" s="9">
        <v>0</v>
      </c>
      <c r="BH70" s="9">
        <v>0</v>
      </c>
      <c r="BI70" s="9">
        <v>0</v>
      </c>
      <c r="BJ70" s="11" t="s">
        <v>24</v>
      </c>
      <c r="BK70" s="10" t="s">
        <v>24</v>
      </c>
      <c r="BL70" s="10" t="s">
        <v>24</v>
      </c>
      <c r="BM70" s="10" t="s">
        <v>24</v>
      </c>
      <c r="BN70" s="10" t="s">
        <v>24</v>
      </c>
      <c r="BO70" s="13" t="s">
        <v>24</v>
      </c>
      <c r="BP70" s="14">
        <v>46365333.950000003</v>
      </c>
      <c r="BQ70">
        <f t="shared" si="1"/>
        <v>1483</v>
      </c>
      <c r="BR70" s="15">
        <f t="shared" si="2"/>
        <v>3542939.25</v>
      </c>
      <c r="BS70" s="15">
        <f t="shared" si="3"/>
        <v>0</v>
      </c>
      <c r="BT70" s="16">
        <v>684</v>
      </c>
      <c r="BU70" s="19">
        <f>VLOOKUP(B70,'[26]Intermediate Cities'!A:A,1,FALSE)</f>
        <v>1483</v>
      </c>
    </row>
    <row r="71" spans="1:73" ht="22.5" customHeight="1" x14ac:dyDescent="0.3">
      <c r="A71" s="5">
        <v>63</v>
      </c>
      <c r="B71" s="6">
        <v>759</v>
      </c>
      <c r="C71" s="7" t="s">
        <v>250</v>
      </c>
      <c r="D71" s="6" t="s">
        <v>79</v>
      </c>
      <c r="E71" s="6" t="s">
        <v>80</v>
      </c>
      <c r="F71" s="7" t="s">
        <v>225</v>
      </c>
      <c r="G71" s="7" t="s">
        <v>107</v>
      </c>
      <c r="H71" s="6" t="s">
        <v>117</v>
      </c>
      <c r="I71" s="6" t="s">
        <v>117</v>
      </c>
      <c r="J71" s="6" t="s">
        <v>24</v>
      </c>
      <c r="K71" s="6" t="s">
        <v>24</v>
      </c>
      <c r="L71" s="6" t="s">
        <v>24</v>
      </c>
      <c r="M71" s="8" t="s">
        <v>4</v>
      </c>
      <c r="N71" s="8" t="s">
        <v>4</v>
      </c>
      <c r="O71" s="8" t="s">
        <v>4</v>
      </c>
      <c r="P71" s="26">
        <f t="shared" si="4"/>
        <v>5840454</v>
      </c>
      <c r="Q71" s="26">
        <f t="shared" si="5"/>
        <v>20046013</v>
      </c>
      <c r="R71" s="26">
        <f t="shared" si="6"/>
        <v>3223763</v>
      </c>
      <c r="S71" s="26">
        <f t="shared" si="6"/>
        <v>1769570</v>
      </c>
      <c r="T71" s="26">
        <f t="shared" si="6"/>
        <v>0</v>
      </c>
      <c r="U71" s="26">
        <f t="shared" si="6"/>
        <v>0</v>
      </c>
      <c r="V71" s="26">
        <f t="shared" si="6"/>
        <v>847121</v>
      </c>
      <c r="W71" s="9">
        <v>5840454</v>
      </c>
      <c r="X71" s="9">
        <v>5840454</v>
      </c>
      <c r="Y71" s="9">
        <v>0</v>
      </c>
      <c r="Z71" s="9">
        <v>0</v>
      </c>
      <c r="AA71" s="9">
        <v>0</v>
      </c>
      <c r="AB71" s="10">
        <v>1</v>
      </c>
      <c r="AC71" s="10" t="s">
        <v>4</v>
      </c>
      <c r="AD71" s="10" t="s">
        <v>84</v>
      </c>
      <c r="AE71" s="10" t="s">
        <v>4</v>
      </c>
      <c r="AF71" s="10" t="s">
        <v>93</v>
      </c>
      <c r="AG71" s="10" t="s">
        <v>24</v>
      </c>
      <c r="AH71" s="11" t="s">
        <v>636</v>
      </c>
      <c r="AI71" s="11" t="s">
        <v>636</v>
      </c>
      <c r="AJ71" s="12" t="s">
        <v>24</v>
      </c>
      <c r="AK71" s="11" t="s">
        <v>24</v>
      </c>
      <c r="AL71" s="11" t="s">
        <v>24</v>
      </c>
      <c r="AM71" s="9">
        <v>3223763</v>
      </c>
      <c r="AN71" s="9">
        <v>1769570</v>
      </c>
      <c r="AO71" s="9">
        <v>0</v>
      </c>
      <c r="AP71" s="9">
        <v>0</v>
      </c>
      <c r="AQ71" s="9">
        <v>847121</v>
      </c>
      <c r="AR71" s="11" t="s">
        <v>637</v>
      </c>
      <c r="AS71" s="10" t="s">
        <v>24</v>
      </c>
      <c r="AT71" s="10" t="s">
        <v>24</v>
      </c>
      <c r="AU71" s="10" t="s">
        <v>24</v>
      </c>
      <c r="AV71" s="10" t="s">
        <v>24</v>
      </c>
      <c r="AW71" s="10" t="s">
        <v>24</v>
      </c>
      <c r="AX71" s="10" t="s">
        <v>24</v>
      </c>
      <c r="AY71" s="10" t="s">
        <v>24</v>
      </c>
      <c r="AZ71" s="10" t="s">
        <v>24</v>
      </c>
      <c r="BA71" s="10" t="s">
        <v>24</v>
      </c>
      <c r="BB71" s="10" t="s">
        <v>24</v>
      </c>
      <c r="BC71" s="10" t="s">
        <v>24</v>
      </c>
      <c r="BD71" s="9">
        <v>0</v>
      </c>
      <c r="BE71" s="9">
        <v>0</v>
      </c>
      <c r="BF71" s="9">
        <v>0</v>
      </c>
      <c r="BG71" s="9">
        <v>0</v>
      </c>
      <c r="BH71" s="9">
        <v>0</v>
      </c>
      <c r="BI71" s="9">
        <v>0</v>
      </c>
      <c r="BJ71" s="11" t="s">
        <v>24</v>
      </c>
      <c r="BK71" s="10" t="s">
        <v>24</v>
      </c>
      <c r="BL71" s="10" t="s">
        <v>24</v>
      </c>
      <c r="BM71" s="10" t="s">
        <v>24</v>
      </c>
      <c r="BN71" s="10" t="s">
        <v>24</v>
      </c>
      <c r="BO71" s="13" t="s">
        <v>24</v>
      </c>
      <c r="BP71" s="14">
        <v>14205559</v>
      </c>
      <c r="BQ71">
        <f t="shared" si="1"/>
        <v>759</v>
      </c>
      <c r="BR71" s="15">
        <f t="shared" si="2"/>
        <v>5840454</v>
      </c>
      <c r="BS71" s="15">
        <f t="shared" si="3"/>
        <v>0</v>
      </c>
      <c r="BT71" s="16">
        <v>685</v>
      </c>
      <c r="BU71" s="19" t="e">
        <f>VLOOKUP(B71,'[26]Intermediate Cities'!A:A,1,FALSE)</f>
        <v>#N/A</v>
      </c>
    </row>
    <row r="72" spans="1:73" ht="16.5" customHeight="1" x14ac:dyDescent="0.3">
      <c r="A72" s="5">
        <v>64</v>
      </c>
      <c r="B72" s="6">
        <v>692</v>
      </c>
      <c r="C72" s="7" t="s">
        <v>251</v>
      </c>
      <c r="D72" s="6" t="s">
        <v>79</v>
      </c>
      <c r="E72" s="6" t="s">
        <v>147</v>
      </c>
      <c r="F72" s="7" t="s">
        <v>252</v>
      </c>
      <c r="G72" s="7" t="s">
        <v>90</v>
      </c>
      <c r="H72" s="6" t="s">
        <v>91</v>
      </c>
      <c r="I72" s="6" t="s">
        <v>91</v>
      </c>
      <c r="J72" s="6" t="s">
        <v>24</v>
      </c>
      <c r="K72" s="6" t="s">
        <v>24</v>
      </c>
      <c r="L72" s="6" t="s">
        <v>24</v>
      </c>
      <c r="M72" s="8" t="s">
        <v>97</v>
      </c>
      <c r="N72" s="8" t="s">
        <v>24</v>
      </c>
      <c r="O72" s="8" t="s">
        <v>24</v>
      </c>
      <c r="P72" s="26">
        <f t="shared" si="4"/>
        <v>0</v>
      </c>
      <c r="Q72" s="26">
        <f t="shared" si="5"/>
        <v>773344537.28999996</v>
      </c>
      <c r="R72" s="26">
        <f t="shared" si="6"/>
        <v>0</v>
      </c>
      <c r="S72" s="26">
        <f t="shared" si="6"/>
        <v>0</v>
      </c>
      <c r="T72" s="26">
        <f t="shared" si="6"/>
        <v>0</v>
      </c>
      <c r="U72" s="26">
        <f t="shared" si="6"/>
        <v>0</v>
      </c>
      <c r="V72" s="26">
        <f t="shared" si="6"/>
        <v>0</v>
      </c>
      <c r="W72" s="9">
        <v>0</v>
      </c>
      <c r="X72" s="9">
        <v>0</v>
      </c>
      <c r="Y72" s="9">
        <v>0</v>
      </c>
      <c r="Z72" s="9">
        <v>0</v>
      </c>
      <c r="AA72" s="9">
        <v>0</v>
      </c>
      <c r="AB72" s="10">
        <v>0</v>
      </c>
      <c r="AC72" s="10" t="s">
        <v>24</v>
      </c>
      <c r="AD72" s="10" t="s">
        <v>24</v>
      </c>
      <c r="AE72" s="10" t="s">
        <v>24</v>
      </c>
      <c r="AF72" s="10" t="s">
        <v>24</v>
      </c>
      <c r="AG72" s="10" t="s">
        <v>24</v>
      </c>
      <c r="AH72" s="11" t="s">
        <v>24</v>
      </c>
      <c r="AI72" s="11" t="s">
        <v>24</v>
      </c>
      <c r="AJ72" s="12" t="s">
        <v>24</v>
      </c>
      <c r="AK72" s="11" t="s">
        <v>24</v>
      </c>
      <c r="AL72" s="11" t="s">
        <v>24</v>
      </c>
      <c r="AM72" s="9">
        <v>0</v>
      </c>
      <c r="AN72" s="9">
        <v>0</v>
      </c>
      <c r="AO72" s="9">
        <v>0</v>
      </c>
      <c r="AP72" s="9">
        <v>0</v>
      </c>
      <c r="AQ72" s="9">
        <v>0</v>
      </c>
      <c r="AR72" s="11" t="s">
        <v>24</v>
      </c>
      <c r="AS72" s="10" t="s">
        <v>24</v>
      </c>
      <c r="AT72" s="10" t="s">
        <v>24</v>
      </c>
      <c r="AU72" s="10" t="s">
        <v>24</v>
      </c>
      <c r="AV72" s="10" t="s">
        <v>24</v>
      </c>
      <c r="AW72" s="10" t="s">
        <v>24</v>
      </c>
      <c r="AX72" s="10" t="s">
        <v>24</v>
      </c>
      <c r="AY72" s="10" t="s">
        <v>24</v>
      </c>
      <c r="AZ72" s="10" t="s">
        <v>24</v>
      </c>
      <c r="BA72" s="10" t="s">
        <v>24</v>
      </c>
      <c r="BB72" s="10" t="s">
        <v>24</v>
      </c>
      <c r="BC72" s="10" t="s">
        <v>24</v>
      </c>
      <c r="BD72" s="9">
        <v>0</v>
      </c>
      <c r="BE72" s="9">
        <v>0</v>
      </c>
      <c r="BF72" s="9">
        <v>0</v>
      </c>
      <c r="BG72" s="9">
        <v>0</v>
      </c>
      <c r="BH72" s="9">
        <v>0</v>
      </c>
      <c r="BI72" s="9">
        <v>0</v>
      </c>
      <c r="BJ72" s="11" t="s">
        <v>24</v>
      </c>
      <c r="BK72" s="10" t="s">
        <v>24</v>
      </c>
      <c r="BL72" s="10" t="s">
        <v>24</v>
      </c>
      <c r="BM72" s="10" t="s">
        <v>24</v>
      </c>
      <c r="BN72" s="10" t="s">
        <v>24</v>
      </c>
      <c r="BO72" s="13" t="s">
        <v>24</v>
      </c>
      <c r="BP72" s="14">
        <v>773344537.28999996</v>
      </c>
      <c r="BQ72">
        <f t="shared" si="1"/>
        <v>692</v>
      </c>
      <c r="BR72" s="15">
        <f t="shared" si="2"/>
        <v>0</v>
      </c>
      <c r="BS72" s="15">
        <f t="shared" si="3"/>
        <v>0</v>
      </c>
      <c r="BT72" s="16">
        <v>686</v>
      </c>
      <c r="BU72" s="19" t="e">
        <f>VLOOKUP(B72,'[26]Intermediate Cities'!A:A,1,FALSE)</f>
        <v>#N/A</v>
      </c>
    </row>
    <row r="73" spans="1:73" ht="36.75" customHeight="1" x14ac:dyDescent="0.3">
      <c r="A73" s="5">
        <v>65</v>
      </c>
      <c r="B73" s="6">
        <v>1492</v>
      </c>
      <c r="C73" s="7" t="s">
        <v>253</v>
      </c>
      <c r="D73" s="6" t="s">
        <v>79</v>
      </c>
      <c r="E73" s="27" t="s">
        <v>551</v>
      </c>
      <c r="F73" s="7" t="s">
        <v>225</v>
      </c>
      <c r="G73" s="7" t="s">
        <v>107</v>
      </c>
      <c r="H73" s="6" t="s">
        <v>117</v>
      </c>
      <c r="I73" s="6" t="s">
        <v>117</v>
      </c>
      <c r="J73" s="6" t="s">
        <v>24</v>
      </c>
      <c r="K73" s="6" t="s">
        <v>24</v>
      </c>
      <c r="L73" s="6" t="s">
        <v>24</v>
      </c>
      <c r="M73" s="8" t="s">
        <v>4</v>
      </c>
      <c r="N73" s="8" t="s">
        <v>4</v>
      </c>
      <c r="O73" s="8" t="s">
        <v>4</v>
      </c>
      <c r="P73" s="26">
        <f t="shared" si="4"/>
        <v>21155903.469999999</v>
      </c>
      <c r="Q73" s="26">
        <f t="shared" si="5"/>
        <v>49062129.469999999</v>
      </c>
      <c r="R73" s="26">
        <f t="shared" ref="R73:V123" si="8">AM73+BE73</f>
        <v>4714411.7699999996</v>
      </c>
      <c r="S73" s="26">
        <f t="shared" si="8"/>
        <v>10038139.779999999</v>
      </c>
      <c r="T73" s="26">
        <f t="shared" si="8"/>
        <v>0</v>
      </c>
      <c r="U73" s="26">
        <f t="shared" si="8"/>
        <v>4555334.46</v>
      </c>
      <c r="V73" s="26">
        <f t="shared" si="8"/>
        <v>1848017.46</v>
      </c>
      <c r="W73" s="9">
        <v>21155903.469999999</v>
      </c>
      <c r="X73" s="9">
        <v>21155903.469999999</v>
      </c>
      <c r="Y73" s="9">
        <v>0</v>
      </c>
      <c r="Z73" s="9">
        <v>0</v>
      </c>
      <c r="AA73" s="9">
        <v>0</v>
      </c>
      <c r="AB73" s="10">
        <v>6</v>
      </c>
      <c r="AC73" s="10" t="s">
        <v>4</v>
      </c>
      <c r="AD73" s="10" t="s">
        <v>92</v>
      </c>
      <c r="AE73" s="10" t="s">
        <v>4</v>
      </c>
      <c r="AF73" s="10" t="s">
        <v>244</v>
      </c>
      <c r="AG73" s="10" t="s">
        <v>638</v>
      </c>
      <c r="AH73" s="11" t="s">
        <v>639</v>
      </c>
      <c r="AI73" s="11" t="s">
        <v>640</v>
      </c>
      <c r="AJ73" s="12" t="s">
        <v>24</v>
      </c>
      <c r="AK73" s="11" t="s">
        <v>479</v>
      </c>
      <c r="AL73" s="11" t="s">
        <v>641</v>
      </c>
      <c r="AM73" s="9">
        <v>4714411.7699999996</v>
      </c>
      <c r="AN73" s="9">
        <v>10038139.779999999</v>
      </c>
      <c r="AO73" s="9">
        <v>0</v>
      </c>
      <c r="AP73" s="9">
        <v>4555334.46</v>
      </c>
      <c r="AQ73" s="9">
        <v>1848017.46</v>
      </c>
      <c r="AR73" s="11" t="s">
        <v>642</v>
      </c>
      <c r="AS73" s="10" t="s">
        <v>24</v>
      </c>
      <c r="AT73" s="10" t="s">
        <v>24</v>
      </c>
      <c r="AU73" s="10" t="s">
        <v>24</v>
      </c>
      <c r="AV73" s="10" t="s">
        <v>24</v>
      </c>
      <c r="AW73" s="10" t="s">
        <v>24</v>
      </c>
      <c r="AX73" s="10" t="s">
        <v>24</v>
      </c>
      <c r="AY73" s="10" t="s">
        <v>24</v>
      </c>
      <c r="AZ73" s="10" t="s">
        <v>24</v>
      </c>
      <c r="BA73" s="10" t="s">
        <v>24</v>
      </c>
      <c r="BB73" s="10" t="s">
        <v>24</v>
      </c>
      <c r="BC73" s="10" t="s">
        <v>24</v>
      </c>
      <c r="BD73" s="9">
        <v>0</v>
      </c>
      <c r="BE73" s="9">
        <v>0</v>
      </c>
      <c r="BF73" s="9">
        <v>0</v>
      </c>
      <c r="BG73" s="9">
        <v>0</v>
      </c>
      <c r="BH73" s="9">
        <v>0</v>
      </c>
      <c r="BI73" s="9">
        <v>0</v>
      </c>
      <c r="BJ73" s="11" t="s">
        <v>24</v>
      </c>
      <c r="BK73" s="10" t="s">
        <v>24</v>
      </c>
      <c r="BL73" s="10" t="s">
        <v>24</v>
      </c>
      <c r="BM73" s="10" t="s">
        <v>24</v>
      </c>
      <c r="BN73" s="10" t="s">
        <v>24</v>
      </c>
      <c r="BO73" s="13" t="s">
        <v>24</v>
      </c>
      <c r="BP73" s="14">
        <v>27906226</v>
      </c>
      <c r="BQ73">
        <f t="shared" ref="BQ73:BQ136" si="9">VLOOKUP(B73,BT:BT,1,FALSE)</f>
        <v>1492</v>
      </c>
      <c r="BR73" s="15">
        <f t="shared" ref="BR73:BR136" si="10">SUM(R73:V73)</f>
        <v>21155903.469999999</v>
      </c>
      <c r="BS73" s="15">
        <f t="shared" ref="BS73:BS136" si="11">BR73-P73</f>
        <v>0</v>
      </c>
      <c r="BT73" s="16">
        <v>688</v>
      </c>
      <c r="BU73" s="19">
        <f>VLOOKUP(B73,'[26]Intermediate Cities'!A:A,1,FALSE)</f>
        <v>1492</v>
      </c>
    </row>
    <row r="74" spans="1:73" ht="22.5" customHeight="1" x14ac:dyDescent="0.3">
      <c r="A74" s="5">
        <v>66</v>
      </c>
      <c r="B74" s="6">
        <v>624</v>
      </c>
      <c r="C74" s="7" t="s">
        <v>255</v>
      </c>
      <c r="D74" s="6" t="s">
        <v>79</v>
      </c>
      <c r="E74" s="6" t="s">
        <v>101</v>
      </c>
      <c r="F74" s="7" t="s">
        <v>256</v>
      </c>
      <c r="G74" s="7" t="s">
        <v>107</v>
      </c>
      <c r="H74" s="6" t="s">
        <v>164</v>
      </c>
      <c r="I74" s="6" t="s">
        <v>164</v>
      </c>
      <c r="J74" s="6" t="s">
        <v>24</v>
      </c>
      <c r="K74" s="6" t="s">
        <v>24</v>
      </c>
      <c r="L74" s="6" t="s">
        <v>24</v>
      </c>
      <c r="M74" s="8" t="s">
        <v>4</v>
      </c>
      <c r="N74" s="8" t="s">
        <v>4</v>
      </c>
      <c r="O74" s="8" t="s">
        <v>4</v>
      </c>
      <c r="P74" s="26">
        <f t="shared" ref="P74:P137" si="12">SUBTOTAL(9,R74:V74)</f>
        <v>475037.28</v>
      </c>
      <c r="Q74" s="26">
        <f t="shared" ref="Q74:Q137" si="13">P74+BP74</f>
        <v>17108511.73</v>
      </c>
      <c r="R74" s="26">
        <f t="shared" si="8"/>
        <v>115200</v>
      </c>
      <c r="S74" s="26">
        <f t="shared" si="8"/>
        <v>0</v>
      </c>
      <c r="T74" s="26">
        <f t="shared" si="8"/>
        <v>0</v>
      </c>
      <c r="U74" s="26">
        <f t="shared" si="8"/>
        <v>359837.28</v>
      </c>
      <c r="V74" s="26">
        <f t="shared" si="8"/>
        <v>0</v>
      </c>
      <c r="W74" s="9">
        <v>500337.28</v>
      </c>
      <c r="X74" s="9">
        <v>475037.28</v>
      </c>
      <c r="Y74" s="9">
        <v>0</v>
      </c>
      <c r="Z74" s="9">
        <v>0</v>
      </c>
      <c r="AA74" s="9">
        <v>25300</v>
      </c>
      <c r="AB74" s="10">
        <v>2</v>
      </c>
      <c r="AC74" s="10" t="s">
        <v>4</v>
      </c>
      <c r="AD74" s="10" t="s">
        <v>92</v>
      </c>
      <c r="AE74" s="10" t="s">
        <v>4</v>
      </c>
      <c r="AF74" s="10" t="s">
        <v>307</v>
      </c>
      <c r="AG74" s="10" t="s">
        <v>24</v>
      </c>
      <c r="AH74" s="11" t="s">
        <v>186</v>
      </c>
      <c r="AI74" s="11" t="s">
        <v>24</v>
      </c>
      <c r="AJ74" s="12" t="s">
        <v>24</v>
      </c>
      <c r="AK74" s="11" t="s">
        <v>643</v>
      </c>
      <c r="AL74" s="11" t="s">
        <v>24</v>
      </c>
      <c r="AM74" s="9">
        <v>115200</v>
      </c>
      <c r="AN74" s="9">
        <v>0</v>
      </c>
      <c r="AO74" s="9">
        <v>0</v>
      </c>
      <c r="AP74" s="9">
        <v>359837.28</v>
      </c>
      <c r="AQ74" s="9">
        <v>0</v>
      </c>
      <c r="AR74" s="11" t="s">
        <v>24</v>
      </c>
      <c r="AS74" s="10" t="s">
        <v>24</v>
      </c>
      <c r="AT74" s="10" t="s">
        <v>24</v>
      </c>
      <c r="AU74" s="10" t="s">
        <v>24</v>
      </c>
      <c r="AV74" s="10" t="s">
        <v>24</v>
      </c>
      <c r="AW74" s="10" t="s">
        <v>24</v>
      </c>
      <c r="AX74" s="10" t="s">
        <v>24</v>
      </c>
      <c r="AY74" s="10" t="s">
        <v>24</v>
      </c>
      <c r="AZ74" s="10" t="s">
        <v>24</v>
      </c>
      <c r="BA74" s="10" t="s">
        <v>24</v>
      </c>
      <c r="BB74" s="10" t="s">
        <v>24</v>
      </c>
      <c r="BC74" s="10" t="s">
        <v>24</v>
      </c>
      <c r="BD74" s="9">
        <v>0</v>
      </c>
      <c r="BE74" s="9">
        <v>0</v>
      </c>
      <c r="BF74" s="9">
        <v>0</v>
      </c>
      <c r="BG74" s="9">
        <v>0</v>
      </c>
      <c r="BH74" s="9">
        <v>0</v>
      </c>
      <c r="BI74" s="9">
        <v>0</v>
      </c>
      <c r="BJ74" s="11" t="s">
        <v>24</v>
      </c>
      <c r="BK74" s="10" t="s">
        <v>24</v>
      </c>
      <c r="BL74" s="10" t="s">
        <v>24</v>
      </c>
      <c r="BM74" s="10" t="s">
        <v>24</v>
      </c>
      <c r="BN74" s="10" t="s">
        <v>24</v>
      </c>
      <c r="BO74" s="13" t="s">
        <v>24</v>
      </c>
      <c r="BP74" s="14">
        <v>16633474.449999999</v>
      </c>
      <c r="BQ74">
        <f t="shared" si="9"/>
        <v>624</v>
      </c>
      <c r="BR74" s="15">
        <f t="shared" si="10"/>
        <v>475037.28</v>
      </c>
      <c r="BS74" s="15">
        <f t="shared" si="11"/>
        <v>0</v>
      </c>
      <c r="BT74" s="16">
        <v>689</v>
      </c>
      <c r="BU74" s="19" t="e">
        <f>VLOOKUP(B74,'[26]Intermediate Cities'!A:A,1,FALSE)</f>
        <v>#N/A</v>
      </c>
    </row>
    <row r="75" spans="1:73" ht="15.75" customHeight="1" x14ac:dyDescent="0.3">
      <c r="A75" s="5">
        <v>67</v>
      </c>
      <c r="B75" s="6">
        <v>836</v>
      </c>
      <c r="C75" s="7" t="s">
        <v>258</v>
      </c>
      <c r="D75" s="6" t="s">
        <v>79</v>
      </c>
      <c r="E75" s="6" t="s">
        <v>101</v>
      </c>
      <c r="F75" s="7" t="s">
        <v>199</v>
      </c>
      <c r="G75" s="7" t="s">
        <v>128</v>
      </c>
      <c r="H75" s="6" t="s">
        <v>83</v>
      </c>
      <c r="I75" s="6" t="s">
        <v>83</v>
      </c>
      <c r="J75" s="6" t="s">
        <v>24</v>
      </c>
      <c r="K75" s="6" t="s">
        <v>24</v>
      </c>
      <c r="L75" s="6" t="s">
        <v>24</v>
      </c>
      <c r="M75" s="8" t="s">
        <v>97</v>
      </c>
      <c r="N75" s="8" t="s">
        <v>24</v>
      </c>
      <c r="O75" s="8" t="s">
        <v>24</v>
      </c>
      <c r="P75" s="26">
        <f t="shared" si="12"/>
        <v>0</v>
      </c>
      <c r="Q75" s="26">
        <f t="shared" si="13"/>
        <v>14225239</v>
      </c>
      <c r="R75" s="26">
        <f t="shared" si="8"/>
        <v>0</v>
      </c>
      <c r="S75" s="26">
        <f t="shared" si="8"/>
        <v>0</v>
      </c>
      <c r="T75" s="26">
        <f t="shared" si="8"/>
        <v>0</v>
      </c>
      <c r="U75" s="26">
        <f t="shared" si="8"/>
        <v>0</v>
      </c>
      <c r="V75" s="26">
        <f t="shared" si="8"/>
        <v>0</v>
      </c>
      <c r="W75" s="9">
        <v>0</v>
      </c>
      <c r="X75" s="9">
        <v>0</v>
      </c>
      <c r="Y75" s="9">
        <v>0</v>
      </c>
      <c r="Z75" s="9">
        <v>0</v>
      </c>
      <c r="AA75" s="9">
        <v>0</v>
      </c>
      <c r="AB75" s="10">
        <v>0</v>
      </c>
      <c r="AC75" s="10" t="s">
        <v>24</v>
      </c>
      <c r="AD75" s="10" t="s">
        <v>24</v>
      </c>
      <c r="AE75" s="10" t="s">
        <v>24</v>
      </c>
      <c r="AF75" s="10" t="s">
        <v>24</v>
      </c>
      <c r="AG75" s="10" t="s">
        <v>24</v>
      </c>
      <c r="AH75" s="11" t="s">
        <v>24</v>
      </c>
      <c r="AI75" s="11" t="s">
        <v>24</v>
      </c>
      <c r="AJ75" s="12" t="s">
        <v>24</v>
      </c>
      <c r="AK75" s="11" t="s">
        <v>24</v>
      </c>
      <c r="AL75" s="11" t="s">
        <v>24</v>
      </c>
      <c r="AM75" s="9">
        <v>0</v>
      </c>
      <c r="AN75" s="9">
        <v>0</v>
      </c>
      <c r="AO75" s="9">
        <v>0</v>
      </c>
      <c r="AP75" s="9">
        <v>0</v>
      </c>
      <c r="AQ75" s="9">
        <v>0</v>
      </c>
      <c r="AR75" s="11" t="s">
        <v>24</v>
      </c>
      <c r="AS75" s="10" t="s">
        <v>24</v>
      </c>
      <c r="AT75" s="10" t="s">
        <v>24</v>
      </c>
      <c r="AU75" s="10" t="s">
        <v>24</v>
      </c>
      <c r="AV75" s="10" t="s">
        <v>24</v>
      </c>
      <c r="AW75" s="10" t="s">
        <v>24</v>
      </c>
      <c r="AX75" s="10" t="s">
        <v>24</v>
      </c>
      <c r="AY75" s="10" t="s">
        <v>24</v>
      </c>
      <c r="AZ75" s="10" t="s">
        <v>24</v>
      </c>
      <c r="BA75" s="10" t="s">
        <v>24</v>
      </c>
      <c r="BB75" s="10" t="s">
        <v>24</v>
      </c>
      <c r="BC75" s="10" t="s">
        <v>24</v>
      </c>
      <c r="BD75" s="9">
        <v>0</v>
      </c>
      <c r="BE75" s="9">
        <v>0</v>
      </c>
      <c r="BF75" s="9">
        <v>0</v>
      </c>
      <c r="BG75" s="9">
        <v>0</v>
      </c>
      <c r="BH75" s="9">
        <v>0</v>
      </c>
      <c r="BI75" s="9">
        <v>0</v>
      </c>
      <c r="BJ75" s="11" t="s">
        <v>24</v>
      </c>
      <c r="BK75" s="10" t="s">
        <v>24</v>
      </c>
      <c r="BL75" s="10" t="s">
        <v>24</v>
      </c>
      <c r="BM75" s="10" t="s">
        <v>24</v>
      </c>
      <c r="BN75" s="10" t="s">
        <v>24</v>
      </c>
      <c r="BO75" s="13" t="s">
        <v>24</v>
      </c>
      <c r="BP75" s="14">
        <v>14225239</v>
      </c>
      <c r="BQ75">
        <f t="shared" si="9"/>
        <v>836</v>
      </c>
      <c r="BR75" s="15">
        <f t="shared" si="10"/>
        <v>0</v>
      </c>
      <c r="BS75" s="15">
        <f t="shared" si="11"/>
        <v>0</v>
      </c>
      <c r="BT75" s="16">
        <v>691</v>
      </c>
      <c r="BU75" s="19" t="e">
        <f>VLOOKUP(B75,'[26]Intermediate Cities'!A:A,1,FALSE)</f>
        <v>#N/A</v>
      </c>
    </row>
    <row r="76" spans="1:73" ht="16.5" customHeight="1" x14ac:dyDescent="0.3">
      <c r="A76" s="5">
        <v>68</v>
      </c>
      <c r="B76" s="6">
        <v>840</v>
      </c>
      <c r="C76" s="7" t="s">
        <v>259</v>
      </c>
      <c r="D76" s="6" t="s">
        <v>79</v>
      </c>
      <c r="E76" s="6" t="s">
        <v>80</v>
      </c>
      <c r="F76" s="7" t="s">
        <v>260</v>
      </c>
      <c r="G76" s="7" t="s">
        <v>90</v>
      </c>
      <c r="H76" s="6" t="s">
        <v>83</v>
      </c>
      <c r="I76" s="6" t="s">
        <v>83</v>
      </c>
      <c r="J76" s="6" t="s">
        <v>24</v>
      </c>
      <c r="K76" s="6" t="s">
        <v>24</v>
      </c>
      <c r="L76" s="6" t="s">
        <v>24</v>
      </c>
      <c r="M76" s="8" t="s">
        <v>4</v>
      </c>
      <c r="N76" s="8" t="s">
        <v>4</v>
      </c>
      <c r="O76" s="8" t="s">
        <v>4</v>
      </c>
      <c r="P76" s="26">
        <f t="shared" si="12"/>
        <v>29823865</v>
      </c>
      <c r="Q76" s="26">
        <f t="shared" si="13"/>
        <v>55250482</v>
      </c>
      <c r="R76" s="26">
        <f t="shared" si="8"/>
        <v>19904392</v>
      </c>
      <c r="S76" s="26">
        <f t="shared" si="8"/>
        <v>5701993</v>
      </c>
      <c r="T76" s="26">
        <f t="shared" si="8"/>
        <v>4217480</v>
      </c>
      <c r="U76" s="26">
        <f t="shared" si="8"/>
        <v>0</v>
      </c>
      <c r="V76" s="26">
        <f t="shared" si="8"/>
        <v>0</v>
      </c>
      <c r="W76" s="9">
        <v>29823865</v>
      </c>
      <c r="X76" s="9">
        <v>29823865</v>
      </c>
      <c r="Y76" s="9">
        <v>0</v>
      </c>
      <c r="Z76" s="9">
        <v>0</v>
      </c>
      <c r="AA76" s="9">
        <v>0</v>
      </c>
      <c r="AB76" s="10">
        <v>3</v>
      </c>
      <c r="AC76" s="10" t="s">
        <v>4</v>
      </c>
      <c r="AD76" s="10" t="s">
        <v>84</v>
      </c>
      <c r="AE76" s="10" t="s">
        <v>85</v>
      </c>
      <c r="AF76" s="10" t="s">
        <v>173</v>
      </c>
      <c r="AG76" s="10" t="s">
        <v>24</v>
      </c>
      <c r="AH76" s="11" t="s">
        <v>261</v>
      </c>
      <c r="AI76" s="11" t="s">
        <v>262</v>
      </c>
      <c r="AJ76" s="12" t="s">
        <v>644</v>
      </c>
      <c r="AK76" s="11" t="s">
        <v>24</v>
      </c>
      <c r="AL76" s="11" t="s">
        <v>24</v>
      </c>
      <c r="AM76" s="9">
        <v>19904392</v>
      </c>
      <c r="AN76" s="9">
        <v>5701993</v>
      </c>
      <c r="AO76" s="9">
        <v>4217480</v>
      </c>
      <c r="AP76" s="9">
        <v>0</v>
      </c>
      <c r="AQ76" s="9">
        <v>0</v>
      </c>
      <c r="AR76" s="11" t="s">
        <v>24</v>
      </c>
      <c r="AS76" s="10" t="s">
        <v>24</v>
      </c>
      <c r="AT76" s="10" t="s">
        <v>24</v>
      </c>
      <c r="AU76" s="10" t="s">
        <v>24</v>
      </c>
      <c r="AV76" s="10" t="s">
        <v>24</v>
      </c>
      <c r="AW76" s="10" t="s">
        <v>24</v>
      </c>
      <c r="AX76" s="10" t="s">
        <v>24</v>
      </c>
      <c r="AY76" s="10" t="s">
        <v>24</v>
      </c>
      <c r="AZ76" s="10" t="s">
        <v>24</v>
      </c>
      <c r="BA76" s="10" t="s">
        <v>24</v>
      </c>
      <c r="BB76" s="10" t="s">
        <v>24</v>
      </c>
      <c r="BC76" s="10" t="s">
        <v>24</v>
      </c>
      <c r="BD76" s="9">
        <v>0</v>
      </c>
      <c r="BE76" s="9">
        <v>0</v>
      </c>
      <c r="BF76" s="9">
        <v>0</v>
      </c>
      <c r="BG76" s="9">
        <v>0</v>
      </c>
      <c r="BH76" s="9">
        <v>0</v>
      </c>
      <c r="BI76" s="9">
        <v>0</v>
      </c>
      <c r="BJ76" s="11" t="s">
        <v>24</v>
      </c>
      <c r="BK76" s="10" t="s">
        <v>24</v>
      </c>
      <c r="BL76" s="10" t="s">
        <v>24</v>
      </c>
      <c r="BM76" s="10" t="s">
        <v>24</v>
      </c>
      <c r="BN76" s="10" t="s">
        <v>24</v>
      </c>
      <c r="BO76" s="13" t="s">
        <v>24</v>
      </c>
      <c r="BP76" s="14">
        <v>25426617</v>
      </c>
      <c r="BQ76">
        <f t="shared" si="9"/>
        <v>840</v>
      </c>
      <c r="BR76" s="15">
        <f t="shared" si="10"/>
        <v>29823865</v>
      </c>
      <c r="BS76" s="15">
        <f t="shared" si="11"/>
        <v>0</v>
      </c>
      <c r="BT76" s="16">
        <v>692</v>
      </c>
      <c r="BU76" s="19" t="e">
        <f>VLOOKUP(B76,'[26]Intermediate Cities'!A:A,1,FALSE)</f>
        <v>#N/A</v>
      </c>
    </row>
    <row r="77" spans="1:73" ht="16.5" customHeight="1" x14ac:dyDescent="0.3">
      <c r="A77" s="5">
        <v>69</v>
      </c>
      <c r="B77" s="6">
        <v>888</v>
      </c>
      <c r="C77" s="7" t="s">
        <v>263</v>
      </c>
      <c r="D77" s="6" t="s">
        <v>79</v>
      </c>
      <c r="E77" s="6" t="s">
        <v>101</v>
      </c>
      <c r="F77" s="7" t="s">
        <v>134</v>
      </c>
      <c r="G77" s="7" t="s">
        <v>128</v>
      </c>
      <c r="H77" s="6" t="s">
        <v>121</v>
      </c>
      <c r="I77" s="6" t="s">
        <v>121</v>
      </c>
      <c r="J77" s="6" t="s">
        <v>24</v>
      </c>
      <c r="K77" s="6" t="s">
        <v>24</v>
      </c>
      <c r="L77" s="6" t="s">
        <v>24</v>
      </c>
      <c r="M77" s="8" t="s">
        <v>4</v>
      </c>
      <c r="N77" s="8" t="s">
        <v>4</v>
      </c>
      <c r="O77" s="8" t="s">
        <v>97</v>
      </c>
      <c r="P77" s="26">
        <f t="shared" si="12"/>
        <v>2228758</v>
      </c>
      <c r="Q77" s="26">
        <f t="shared" si="13"/>
        <v>28644134</v>
      </c>
      <c r="R77" s="26">
        <f t="shared" si="8"/>
        <v>2228758</v>
      </c>
      <c r="S77" s="26">
        <f t="shared" si="8"/>
        <v>0</v>
      </c>
      <c r="T77" s="26">
        <f t="shared" si="8"/>
        <v>0</v>
      </c>
      <c r="U77" s="26">
        <f t="shared" si="8"/>
        <v>0</v>
      </c>
      <c r="V77" s="26">
        <f t="shared" si="8"/>
        <v>0</v>
      </c>
      <c r="W77" s="9">
        <v>2228758</v>
      </c>
      <c r="X77" s="9">
        <v>2228758</v>
      </c>
      <c r="Y77" s="9">
        <v>0</v>
      </c>
      <c r="Z77" s="9">
        <v>0</v>
      </c>
      <c r="AA77" s="9">
        <v>0</v>
      </c>
      <c r="AB77" s="10">
        <v>2</v>
      </c>
      <c r="AC77" s="10" t="s">
        <v>4</v>
      </c>
      <c r="AD77" s="10" t="s">
        <v>92</v>
      </c>
      <c r="AE77" s="10" t="s">
        <v>97</v>
      </c>
      <c r="AF77" s="10" t="s">
        <v>24</v>
      </c>
      <c r="AG77" s="10" t="s">
        <v>24</v>
      </c>
      <c r="AH77" s="11" t="s">
        <v>264</v>
      </c>
      <c r="AI77" s="11" t="s">
        <v>24</v>
      </c>
      <c r="AJ77" s="12" t="s">
        <v>24</v>
      </c>
      <c r="AK77" s="11" t="s">
        <v>24</v>
      </c>
      <c r="AL77" s="11" t="s">
        <v>24</v>
      </c>
      <c r="AM77" s="9">
        <v>2228758</v>
      </c>
      <c r="AN77" s="9">
        <v>0</v>
      </c>
      <c r="AO77" s="9">
        <v>0</v>
      </c>
      <c r="AP77" s="9">
        <v>0</v>
      </c>
      <c r="AQ77" s="9">
        <v>0</v>
      </c>
      <c r="AR77" s="11" t="s">
        <v>24</v>
      </c>
      <c r="AS77" s="10" t="s">
        <v>24</v>
      </c>
      <c r="AT77" s="10" t="s">
        <v>24</v>
      </c>
      <c r="AU77" s="10" t="s">
        <v>24</v>
      </c>
      <c r="AV77" s="10" t="s">
        <v>24</v>
      </c>
      <c r="AW77" s="10" t="s">
        <v>24</v>
      </c>
      <c r="AX77" s="10" t="s">
        <v>24</v>
      </c>
      <c r="AY77" s="10" t="s">
        <v>24</v>
      </c>
      <c r="AZ77" s="10" t="s">
        <v>24</v>
      </c>
      <c r="BA77" s="10" t="s">
        <v>24</v>
      </c>
      <c r="BB77" s="10" t="s">
        <v>24</v>
      </c>
      <c r="BC77" s="10" t="s">
        <v>24</v>
      </c>
      <c r="BD77" s="9">
        <v>0</v>
      </c>
      <c r="BE77" s="9">
        <v>0</v>
      </c>
      <c r="BF77" s="9">
        <v>0</v>
      </c>
      <c r="BG77" s="9">
        <v>0</v>
      </c>
      <c r="BH77" s="9">
        <v>0</v>
      </c>
      <c r="BI77" s="9">
        <v>0</v>
      </c>
      <c r="BJ77" s="11" t="s">
        <v>24</v>
      </c>
      <c r="BK77" s="10" t="s">
        <v>24</v>
      </c>
      <c r="BL77" s="10" t="s">
        <v>24</v>
      </c>
      <c r="BM77" s="10" t="s">
        <v>24</v>
      </c>
      <c r="BN77" s="10" t="s">
        <v>24</v>
      </c>
      <c r="BO77" s="13" t="s">
        <v>24</v>
      </c>
      <c r="BP77" s="14">
        <v>26415376</v>
      </c>
      <c r="BQ77">
        <f t="shared" si="9"/>
        <v>888</v>
      </c>
      <c r="BR77" s="15">
        <f t="shared" si="10"/>
        <v>2228758</v>
      </c>
      <c r="BS77" s="15">
        <f t="shared" si="11"/>
        <v>0</v>
      </c>
      <c r="BT77" s="16">
        <v>694</v>
      </c>
      <c r="BU77" s="19" t="e">
        <f>VLOOKUP(B77,'[26]Intermediate Cities'!A:A,1,FALSE)</f>
        <v>#N/A</v>
      </c>
    </row>
    <row r="78" spans="1:73" ht="16.5" customHeight="1" x14ac:dyDescent="0.3">
      <c r="A78" s="5">
        <v>70</v>
      </c>
      <c r="B78" s="6">
        <v>841</v>
      </c>
      <c r="C78" s="7" t="s">
        <v>265</v>
      </c>
      <c r="D78" s="6" t="s">
        <v>79</v>
      </c>
      <c r="E78" s="6" t="s">
        <v>80</v>
      </c>
      <c r="F78" s="7" t="s">
        <v>260</v>
      </c>
      <c r="G78" s="7" t="s">
        <v>107</v>
      </c>
      <c r="H78" s="6" t="s">
        <v>83</v>
      </c>
      <c r="I78" s="6" t="s">
        <v>83</v>
      </c>
      <c r="J78" s="6" t="s">
        <v>24</v>
      </c>
      <c r="K78" s="6" t="s">
        <v>24</v>
      </c>
      <c r="L78" s="6" t="s">
        <v>24</v>
      </c>
      <c r="M78" s="8" t="s">
        <v>4</v>
      </c>
      <c r="N78" s="8" t="s">
        <v>4</v>
      </c>
      <c r="O78" s="8" t="s">
        <v>4</v>
      </c>
      <c r="P78" s="26">
        <f t="shared" si="12"/>
        <v>30614049.629999999</v>
      </c>
      <c r="Q78" s="26">
        <f t="shared" si="13"/>
        <v>60211587.43</v>
      </c>
      <c r="R78" s="26">
        <f t="shared" si="8"/>
        <v>11713254.6</v>
      </c>
      <c r="S78" s="26">
        <f t="shared" si="8"/>
        <v>0</v>
      </c>
      <c r="T78" s="26">
        <f t="shared" si="8"/>
        <v>10016993.449999999</v>
      </c>
      <c r="U78" s="26">
        <f t="shared" si="8"/>
        <v>4805064.7300000004</v>
      </c>
      <c r="V78" s="26">
        <f t="shared" si="8"/>
        <v>4078736.85</v>
      </c>
      <c r="W78" s="9">
        <v>30614049.629999999</v>
      </c>
      <c r="X78" s="9">
        <v>30614049.629999999</v>
      </c>
      <c r="Y78" s="9">
        <v>0</v>
      </c>
      <c r="Z78" s="9">
        <v>0</v>
      </c>
      <c r="AA78" s="9">
        <v>0</v>
      </c>
      <c r="AB78" s="10">
        <v>4</v>
      </c>
      <c r="AC78" s="10" t="s">
        <v>4</v>
      </c>
      <c r="AD78" s="10" t="s">
        <v>84</v>
      </c>
      <c r="AE78" s="10" t="s">
        <v>85</v>
      </c>
      <c r="AF78" s="10" t="s">
        <v>173</v>
      </c>
      <c r="AG78" s="10" t="s">
        <v>24</v>
      </c>
      <c r="AH78" s="11" t="s">
        <v>238</v>
      </c>
      <c r="AI78" s="11" t="s">
        <v>24</v>
      </c>
      <c r="AJ78" s="12" t="s">
        <v>603</v>
      </c>
      <c r="AK78" s="11" t="s">
        <v>645</v>
      </c>
      <c r="AL78" s="11" t="s">
        <v>646</v>
      </c>
      <c r="AM78" s="9">
        <v>11713254.6</v>
      </c>
      <c r="AN78" s="9">
        <v>0</v>
      </c>
      <c r="AO78" s="9">
        <v>10016993.449999999</v>
      </c>
      <c r="AP78" s="9">
        <v>4805064.7300000004</v>
      </c>
      <c r="AQ78" s="9">
        <v>4078736.85</v>
      </c>
      <c r="AR78" s="11" t="s">
        <v>647</v>
      </c>
      <c r="AS78" s="10" t="s">
        <v>24</v>
      </c>
      <c r="AT78" s="10" t="s">
        <v>24</v>
      </c>
      <c r="AU78" s="10" t="s">
        <v>24</v>
      </c>
      <c r="AV78" s="10" t="s">
        <v>24</v>
      </c>
      <c r="AW78" s="10" t="s">
        <v>24</v>
      </c>
      <c r="AX78" s="10" t="s">
        <v>24</v>
      </c>
      <c r="AY78" s="10" t="s">
        <v>24</v>
      </c>
      <c r="AZ78" s="10" t="s">
        <v>24</v>
      </c>
      <c r="BA78" s="10" t="s">
        <v>24</v>
      </c>
      <c r="BB78" s="10" t="s">
        <v>24</v>
      </c>
      <c r="BC78" s="10" t="s">
        <v>24</v>
      </c>
      <c r="BD78" s="9">
        <v>0</v>
      </c>
      <c r="BE78" s="9">
        <v>0</v>
      </c>
      <c r="BF78" s="9">
        <v>0</v>
      </c>
      <c r="BG78" s="9">
        <v>0</v>
      </c>
      <c r="BH78" s="9">
        <v>0</v>
      </c>
      <c r="BI78" s="9">
        <v>0</v>
      </c>
      <c r="BJ78" s="11" t="s">
        <v>24</v>
      </c>
      <c r="BK78" s="10" t="s">
        <v>24</v>
      </c>
      <c r="BL78" s="10" t="s">
        <v>24</v>
      </c>
      <c r="BM78" s="10" t="s">
        <v>24</v>
      </c>
      <c r="BN78" s="10" t="s">
        <v>24</v>
      </c>
      <c r="BO78" s="13" t="s">
        <v>24</v>
      </c>
      <c r="BP78" s="14">
        <v>29597537.800000001</v>
      </c>
      <c r="BQ78">
        <f t="shared" si="9"/>
        <v>841</v>
      </c>
      <c r="BR78" s="15">
        <f t="shared" si="10"/>
        <v>30614049.629999999</v>
      </c>
      <c r="BS78" s="15">
        <f t="shared" si="11"/>
        <v>0</v>
      </c>
      <c r="BT78" s="16">
        <v>700</v>
      </c>
      <c r="BU78" s="19" t="e">
        <f>VLOOKUP(B78,'[26]Intermediate Cities'!A:A,1,FALSE)</f>
        <v>#N/A</v>
      </c>
    </row>
    <row r="79" spans="1:73" ht="16.5" customHeight="1" x14ac:dyDescent="0.3">
      <c r="A79" s="5">
        <v>71</v>
      </c>
      <c r="B79" s="6">
        <v>889</v>
      </c>
      <c r="C79" s="7" t="s">
        <v>266</v>
      </c>
      <c r="D79" s="6" t="s">
        <v>79</v>
      </c>
      <c r="E79" s="27" t="s">
        <v>551</v>
      </c>
      <c r="F79" s="7" t="s">
        <v>134</v>
      </c>
      <c r="G79" s="7" t="s">
        <v>128</v>
      </c>
      <c r="H79" s="6" t="s">
        <v>121</v>
      </c>
      <c r="I79" s="6" t="s">
        <v>121</v>
      </c>
      <c r="J79" s="6" t="s">
        <v>24</v>
      </c>
      <c r="K79" s="6" t="s">
        <v>24</v>
      </c>
      <c r="L79" s="6" t="s">
        <v>24</v>
      </c>
      <c r="M79" s="8" t="s">
        <v>4</v>
      </c>
      <c r="N79" s="8" t="s">
        <v>4</v>
      </c>
      <c r="O79" s="8" t="s">
        <v>4</v>
      </c>
      <c r="P79" s="26">
        <f t="shared" si="12"/>
        <v>4025780.51</v>
      </c>
      <c r="Q79" s="26">
        <f t="shared" si="13"/>
        <v>61762306.509999998</v>
      </c>
      <c r="R79" s="26">
        <f t="shared" si="8"/>
        <v>1446299.53</v>
      </c>
      <c r="S79" s="26">
        <f t="shared" si="8"/>
        <v>0</v>
      </c>
      <c r="T79" s="26">
        <f t="shared" si="8"/>
        <v>0</v>
      </c>
      <c r="U79" s="26">
        <f t="shared" si="8"/>
        <v>0</v>
      </c>
      <c r="V79" s="26">
        <f t="shared" si="8"/>
        <v>2579480.98</v>
      </c>
      <c r="W79" s="9">
        <v>4025780.51</v>
      </c>
      <c r="X79" s="9">
        <v>4025780.51</v>
      </c>
      <c r="Y79" s="9">
        <v>0</v>
      </c>
      <c r="Z79" s="9">
        <v>0</v>
      </c>
      <c r="AA79" s="9">
        <v>0</v>
      </c>
      <c r="AB79" s="10">
        <v>2</v>
      </c>
      <c r="AC79" s="10" t="s">
        <v>97</v>
      </c>
      <c r="AD79" s="10" t="s">
        <v>92</v>
      </c>
      <c r="AE79" s="10" t="s">
        <v>97</v>
      </c>
      <c r="AF79" s="10" t="s">
        <v>24</v>
      </c>
      <c r="AG79" s="10" t="s">
        <v>24</v>
      </c>
      <c r="AH79" s="11" t="s">
        <v>130</v>
      </c>
      <c r="AI79" s="11" t="s">
        <v>24</v>
      </c>
      <c r="AJ79" s="12" t="s">
        <v>24</v>
      </c>
      <c r="AK79" s="11" t="s">
        <v>24</v>
      </c>
      <c r="AL79" s="11" t="s">
        <v>648</v>
      </c>
      <c r="AM79" s="9">
        <v>1446299.53</v>
      </c>
      <c r="AN79" s="9">
        <v>0</v>
      </c>
      <c r="AO79" s="9">
        <v>0</v>
      </c>
      <c r="AP79" s="9">
        <v>0</v>
      </c>
      <c r="AQ79" s="9">
        <v>2579480.98</v>
      </c>
      <c r="AR79" s="11" t="s">
        <v>649</v>
      </c>
      <c r="AS79" s="10" t="s">
        <v>24</v>
      </c>
      <c r="AT79" s="10" t="s">
        <v>24</v>
      </c>
      <c r="AU79" s="10" t="s">
        <v>24</v>
      </c>
      <c r="AV79" s="10" t="s">
        <v>24</v>
      </c>
      <c r="AW79" s="10" t="s">
        <v>24</v>
      </c>
      <c r="AX79" s="10" t="s">
        <v>24</v>
      </c>
      <c r="AY79" s="10" t="s">
        <v>24</v>
      </c>
      <c r="AZ79" s="10" t="s">
        <v>24</v>
      </c>
      <c r="BA79" s="10" t="s">
        <v>24</v>
      </c>
      <c r="BB79" s="10" t="s">
        <v>24</v>
      </c>
      <c r="BC79" s="10" t="s">
        <v>24</v>
      </c>
      <c r="BD79" s="9">
        <v>0</v>
      </c>
      <c r="BE79" s="9">
        <v>0</v>
      </c>
      <c r="BF79" s="9">
        <v>0</v>
      </c>
      <c r="BG79" s="9">
        <v>0</v>
      </c>
      <c r="BH79" s="9">
        <v>0</v>
      </c>
      <c r="BI79" s="9">
        <v>0</v>
      </c>
      <c r="BJ79" s="11" t="s">
        <v>24</v>
      </c>
      <c r="BK79" s="10" t="s">
        <v>24</v>
      </c>
      <c r="BL79" s="10" t="s">
        <v>24</v>
      </c>
      <c r="BM79" s="10" t="s">
        <v>24</v>
      </c>
      <c r="BN79" s="10" t="s">
        <v>24</v>
      </c>
      <c r="BO79" s="13" t="s">
        <v>24</v>
      </c>
      <c r="BP79" s="14">
        <v>57736526</v>
      </c>
      <c r="BQ79">
        <f t="shared" si="9"/>
        <v>889</v>
      </c>
      <c r="BR79" s="15">
        <f t="shared" si="10"/>
        <v>4025780.51</v>
      </c>
      <c r="BS79" s="15">
        <f t="shared" si="11"/>
        <v>0</v>
      </c>
      <c r="BT79" s="16">
        <v>702</v>
      </c>
      <c r="BU79" s="19">
        <f>VLOOKUP(B79,'[26]Intermediate Cities'!A:A,1,FALSE)</f>
        <v>889</v>
      </c>
    </row>
    <row r="80" spans="1:73" ht="23.25" customHeight="1" x14ac:dyDescent="0.3">
      <c r="A80" s="5">
        <v>72</v>
      </c>
      <c r="B80" s="6">
        <v>681</v>
      </c>
      <c r="C80" s="7" t="s">
        <v>267</v>
      </c>
      <c r="D80" s="6" t="s">
        <v>161</v>
      </c>
      <c r="E80" s="6" t="s">
        <v>162</v>
      </c>
      <c r="F80" s="7" t="s">
        <v>177</v>
      </c>
      <c r="G80" s="7" t="s">
        <v>90</v>
      </c>
      <c r="H80" s="6" t="s">
        <v>178</v>
      </c>
      <c r="I80" s="6" t="s">
        <v>178</v>
      </c>
      <c r="J80" s="6" t="s">
        <v>268</v>
      </c>
      <c r="K80" s="6" t="s">
        <v>24</v>
      </c>
      <c r="L80" s="6" t="s">
        <v>24</v>
      </c>
      <c r="M80" s="8" t="s">
        <v>97</v>
      </c>
      <c r="N80" s="8" t="s">
        <v>24</v>
      </c>
      <c r="O80" s="8" t="s">
        <v>24</v>
      </c>
      <c r="P80" s="26">
        <f t="shared" si="12"/>
        <v>0</v>
      </c>
      <c r="Q80" s="26">
        <f t="shared" si="13"/>
        <v>4319356</v>
      </c>
      <c r="R80" s="26">
        <f t="shared" si="8"/>
        <v>0</v>
      </c>
      <c r="S80" s="26">
        <f t="shared" si="8"/>
        <v>0</v>
      </c>
      <c r="T80" s="26">
        <f t="shared" si="8"/>
        <v>0</v>
      </c>
      <c r="U80" s="26">
        <f t="shared" si="8"/>
        <v>0</v>
      </c>
      <c r="V80" s="26">
        <f t="shared" si="8"/>
        <v>0</v>
      </c>
      <c r="W80" s="9">
        <v>0</v>
      </c>
      <c r="X80" s="9">
        <v>0</v>
      </c>
      <c r="Y80" s="9">
        <v>0</v>
      </c>
      <c r="Z80" s="9">
        <v>0</v>
      </c>
      <c r="AA80" s="9">
        <v>0</v>
      </c>
      <c r="AB80" s="10">
        <v>0</v>
      </c>
      <c r="AC80" s="10" t="s">
        <v>24</v>
      </c>
      <c r="AD80" s="10" t="s">
        <v>24</v>
      </c>
      <c r="AE80" s="10" t="s">
        <v>24</v>
      </c>
      <c r="AF80" s="10" t="s">
        <v>24</v>
      </c>
      <c r="AG80" s="10" t="s">
        <v>24</v>
      </c>
      <c r="AH80" s="11" t="s">
        <v>24</v>
      </c>
      <c r="AI80" s="11" t="s">
        <v>24</v>
      </c>
      <c r="AJ80" s="12" t="s">
        <v>24</v>
      </c>
      <c r="AK80" s="11" t="s">
        <v>24</v>
      </c>
      <c r="AL80" s="11" t="s">
        <v>24</v>
      </c>
      <c r="AM80" s="9">
        <v>0</v>
      </c>
      <c r="AN80" s="9">
        <v>0</v>
      </c>
      <c r="AO80" s="9">
        <v>0</v>
      </c>
      <c r="AP80" s="9">
        <v>0</v>
      </c>
      <c r="AQ80" s="9">
        <v>0</v>
      </c>
      <c r="AR80" s="11" t="s">
        <v>24</v>
      </c>
      <c r="AS80" s="10" t="s">
        <v>24</v>
      </c>
      <c r="AT80" s="10" t="s">
        <v>24</v>
      </c>
      <c r="AU80" s="10" t="s">
        <v>24</v>
      </c>
      <c r="AV80" s="10" t="s">
        <v>24</v>
      </c>
      <c r="AW80" s="10" t="s">
        <v>24</v>
      </c>
      <c r="AX80" s="10" t="s">
        <v>24</v>
      </c>
      <c r="AY80" s="10" t="s">
        <v>24</v>
      </c>
      <c r="AZ80" s="10" t="s">
        <v>24</v>
      </c>
      <c r="BA80" s="10" t="s">
        <v>24</v>
      </c>
      <c r="BB80" s="10" t="s">
        <v>24</v>
      </c>
      <c r="BC80" s="10" t="s">
        <v>24</v>
      </c>
      <c r="BD80" s="9">
        <v>0</v>
      </c>
      <c r="BE80" s="9">
        <v>0</v>
      </c>
      <c r="BF80" s="9">
        <v>0</v>
      </c>
      <c r="BG80" s="9">
        <v>0</v>
      </c>
      <c r="BH80" s="9">
        <v>0</v>
      </c>
      <c r="BI80" s="9">
        <v>0</v>
      </c>
      <c r="BJ80" s="11" t="s">
        <v>24</v>
      </c>
      <c r="BK80" s="10" t="s">
        <v>24</v>
      </c>
      <c r="BL80" s="10" t="s">
        <v>24</v>
      </c>
      <c r="BM80" s="10" t="s">
        <v>24</v>
      </c>
      <c r="BN80" s="10" t="s">
        <v>24</v>
      </c>
      <c r="BO80" s="13" t="s">
        <v>24</v>
      </c>
      <c r="BP80" s="14">
        <v>4319356</v>
      </c>
      <c r="BQ80" t="e">
        <f t="shared" si="9"/>
        <v>#N/A</v>
      </c>
      <c r="BR80" s="15">
        <f t="shared" si="10"/>
        <v>0</v>
      </c>
      <c r="BS80" s="15">
        <f t="shared" si="11"/>
        <v>0</v>
      </c>
      <c r="BT80" s="16">
        <v>705</v>
      </c>
      <c r="BU80" s="19" t="e">
        <f>VLOOKUP(B80,'[26]Intermediate Cities'!A:A,1,FALSE)</f>
        <v>#N/A</v>
      </c>
    </row>
    <row r="81" spans="1:73" ht="16.5" customHeight="1" x14ac:dyDescent="0.3">
      <c r="A81" s="5">
        <v>73</v>
      </c>
      <c r="B81" s="6">
        <v>790</v>
      </c>
      <c r="C81" s="7" t="s">
        <v>269</v>
      </c>
      <c r="D81" s="6" t="s">
        <v>79</v>
      </c>
      <c r="E81" s="6" t="s">
        <v>101</v>
      </c>
      <c r="F81" s="7" t="s">
        <v>168</v>
      </c>
      <c r="G81" s="7" t="s">
        <v>90</v>
      </c>
      <c r="H81" s="6" t="s">
        <v>151</v>
      </c>
      <c r="I81" s="6" t="s">
        <v>151</v>
      </c>
      <c r="J81" s="6" t="s">
        <v>24</v>
      </c>
      <c r="K81" s="6" t="s">
        <v>24</v>
      </c>
      <c r="L81" s="6" t="s">
        <v>24</v>
      </c>
      <c r="M81" s="8" t="s">
        <v>4</v>
      </c>
      <c r="N81" s="8" t="s">
        <v>4</v>
      </c>
      <c r="O81" s="8" t="s">
        <v>97</v>
      </c>
      <c r="P81" s="26">
        <f t="shared" si="12"/>
        <v>33000</v>
      </c>
      <c r="Q81" s="26">
        <f t="shared" si="13"/>
        <v>6246721</v>
      </c>
      <c r="R81" s="26">
        <f t="shared" si="8"/>
        <v>0</v>
      </c>
      <c r="S81" s="26">
        <f t="shared" si="8"/>
        <v>0</v>
      </c>
      <c r="T81" s="26">
        <f t="shared" si="8"/>
        <v>33000</v>
      </c>
      <c r="U81" s="26">
        <f t="shared" si="8"/>
        <v>0</v>
      </c>
      <c r="V81" s="26">
        <f t="shared" si="8"/>
        <v>0</v>
      </c>
      <c r="W81" s="9">
        <v>33000</v>
      </c>
      <c r="X81" s="9">
        <v>33000</v>
      </c>
      <c r="Y81" s="9">
        <v>0</v>
      </c>
      <c r="Z81" s="9">
        <v>0</v>
      </c>
      <c r="AA81" s="9">
        <v>0</v>
      </c>
      <c r="AB81" s="10">
        <v>1</v>
      </c>
      <c r="AC81" s="10" t="s">
        <v>97</v>
      </c>
      <c r="AD81" s="10" t="s">
        <v>113</v>
      </c>
      <c r="AE81" s="10" t="s">
        <v>97</v>
      </c>
      <c r="AF81" s="10" t="s">
        <v>24</v>
      </c>
      <c r="AG81" s="10" t="s">
        <v>24</v>
      </c>
      <c r="AH81" s="11" t="s">
        <v>650</v>
      </c>
      <c r="AI81" s="11" t="s">
        <v>24</v>
      </c>
      <c r="AJ81" s="12" t="s">
        <v>24</v>
      </c>
      <c r="AK81" s="11" t="s">
        <v>24</v>
      </c>
      <c r="AL81" s="11" t="s">
        <v>24</v>
      </c>
      <c r="AM81" s="9">
        <v>0</v>
      </c>
      <c r="AN81" s="9">
        <v>0</v>
      </c>
      <c r="AO81" s="9">
        <v>33000</v>
      </c>
      <c r="AP81" s="9">
        <v>0</v>
      </c>
      <c r="AQ81" s="9">
        <v>0</v>
      </c>
      <c r="AR81" s="11" t="s">
        <v>24</v>
      </c>
      <c r="AS81" s="10" t="s">
        <v>24</v>
      </c>
      <c r="AT81" s="10" t="s">
        <v>24</v>
      </c>
      <c r="AU81" s="10" t="s">
        <v>24</v>
      </c>
      <c r="AV81" s="10" t="s">
        <v>24</v>
      </c>
      <c r="AW81" s="10" t="s">
        <v>24</v>
      </c>
      <c r="AX81" s="10" t="s">
        <v>24</v>
      </c>
      <c r="AY81" s="10" t="s">
        <v>24</v>
      </c>
      <c r="AZ81" s="10" t="s">
        <v>24</v>
      </c>
      <c r="BA81" s="10" t="s">
        <v>24</v>
      </c>
      <c r="BB81" s="10" t="s">
        <v>24</v>
      </c>
      <c r="BC81" s="10" t="s">
        <v>24</v>
      </c>
      <c r="BD81" s="9">
        <v>0</v>
      </c>
      <c r="BE81" s="9">
        <v>0</v>
      </c>
      <c r="BF81" s="9">
        <v>0</v>
      </c>
      <c r="BG81" s="9">
        <v>0</v>
      </c>
      <c r="BH81" s="9">
        <v>0</v>
      </c>
      <c r="BI81" s="9">
        <v>0</v>
      </c>
      <c r="BJ81" s="11" t="s">
        <v>24</v>
      </c>
      <c r="BK81" s="10" t="s">
        <v>24</v>
      </c>
      <c r="BL81" s="10" t="s">
        <v>24</v>
      </c>
      <c r="BM81" s="10" t="s">
        <v>24</v>
      </c>
      <c r="BN81" s="10" t="s">
        <v>24</v>
      </c>
      <c r="BO81" s="13" t="s">
        <v>24</v>
      </c>
      <c r="BP81" s="14">
        <v>6213721</v>
      </c>
      <c r="BQ81">
        <f t="shared" si="9"/>
        <v>790</v>
      </c>
      <c r="BR81" s="15">
        <f t="shared" si="10"/>
        <v>33000</v>
      </c>
      <c r="BS81" s="15">
        <f t="shared" si="11"/>
        <v>0</v>
      </c>
      <c r="BT81" s="16">
        <v>707</v>
      </c>
      <c r="BU81" s="19" t="e">
        <f>VLOOKUP(B81,'[26]Intermediate Cities'!A:A,1,FALSE)</f>
        <v>#N/A</v>
      </c>
    </row>
    <row r="82" spans="1:73" ht="15.75" customHeight="1" x14ac:dyDescent="0.3">
      <c r="A82" s="5">
        <v>74</v>
      </c>
      <c r="B82" s="6">
        <v>791</v>
      </c>
      <c r="C82" s="7" t="s">
        <v>270</v>
      </c>
      <c r="D82" s="6" t="s">
        <v>79</v>
      </c>
      <c r="E82" s="27" t="s">
        <v>551</v>
      </c>
      <c r="F82" s="7" t="s">
        <v>168</v>
      </c>
      <c r="G82" s="7" t="s">
        <v>107</v>
      </c>
      <c r="H82" s="6" t="s">
        <v>151</v>
      </c>
      <c r="I82" s="6" t="s">
        <v>151</v>
      </c>
      <c r="J82" s="6" t="s">
        <v>24</v>
      </c>
      <c r="K82" s="6" t="s">
        <v>24</v>
      </c>
      <c r="L82" s="6" t="s">
        <v>24</v>
      </c>
      <c r="M82" s="8" t="s">
        <v>4</v>
      </c>
      <c r="N82" s="8" t="s">
        <v>4</v>
      </c>
      <c r="O82" s="8" t="s">
        <v>4</v>
      </c>
      <c r="P82" s="26">
        <f t="shared" si="12"/>
        <v>7853098</v>
      </c>
      <c r="Q82" s="26">
        <f t="shared" si="13"/>
        <v>46912001</v>
      </c>
      <c r="R82" s="26">
        <f t="shared" si="8"/>
        <v>2879094</v>
      </c>
      <c r="S82" s="26">
        <f t="shared" si="8"/>
        <v>2428038</v>
      </c>
      <c r="T82" s="26">
        <f t="shared" si="8"/>
        <v>0</v>
      </c>
      <c r="U82" s="26">
        <f t="shared" si="8"/>
        <v>2545966</v>
      </c>
      <c r="V82" s="26">
        <f t="shared" si="8"/>
        <v>0</v>
      </c>
      <c r="W82" s="9">
        <v>4974004</v>
      </c>
      <c r="X82" s="9">
        <v>4974004</v>
      </c>
      <c r="Y82" s="9">
        <v>0</v>
      </c>
      <c r="Z82" s="9">
        <v>0</v>
      </c>
      <c r="AA82" s="9">
        <v>0</v>
      </c>
      <c r="AB82" s="10">
        <v>2</v>
      </c>
      <c r="AC82" s="10" t="s">
        <v>4</v>
      </c>
      <c r="AD82" s="10" t="s">
        <v>84</v>
      </c>
      <c r="AE82" s="10" t="s">
        <v>97</v>
      </c>
      <c r="AF82" s="10" t="s">
        <v>24</v>
      </c>
      <c r="AG82" s="10" t="s">
        <v>24</v>
      </c>
      <c r="AH82" s="11" t="s">
        <v>24</v>
      </c>
      <c r="AI82" s="11" t="s">
        <v>236</v>
      </c>
      <c r="AJ82" s="12" t="s">
        <v>24</v>
      </c>
      <c r="AK82" s="11" t="s">
        <v>271</v>
      </c>
      <c r="AL82" s="11" t="s">
        <v>24</v>
      </c>
      <c r="AM82" s="9">
        <v>0</v>
      </c>
      <c r="AN82" s="9">
        <v>2428038</v>
      </c>
      <c r="AO82" s="9">
        <v>0</v>
      </c>
      <c r="AP82" s="9">
        <v>2545966</v>
      </c>
      <c r="AQ82" s="9">
        <v>0</v>
      </c>
      <c r="AR82" s="11" t="s">
        <v>24</v>
      </c>
      <c r="AS82" s="10" t="s">
        <v>24</v>
      </c>
      <c r="AT82" s="10" t="s">
        <v>24</v>
      </c>
      <c r="AU82" s="10" t="s">
        <v>24</v>
      </c>
      <c r="AV82" s="10" t="s">
        <v>24</v>
      </c>
      <c r="AW82" s="10" t="s">
        <v>96</v>
      </c>
      <c r="AX82" s="10">
        <v>1</v>
      </c>
      <c r="AY82" s="10" t="s">
        <v>97</v>
      </c>
      <c r="AZ82" s="10" t="s">
        <v>84</v>
      </c>
      <c r="BA82" s="10" t="s">
        <v>4</v>
      </c>
      <c r="BB82" s="10" t="s">
        <v>93</v>
      </c>
      <c r="BC82" s="10" t="s">
        <v>24</v>
      </c>
      <c r="BD82" s="9">
        <v>2879094</v>
      </c>
      <c r="BE82" s="9">
        <v>2879094</v>
      </c>
      <c r="BF82" s="9">
        <v>0</v>
      </c>
      <c r="BG82" s="9">
        <v>0</v>
      </c>
      <c r="BH82" s="9">
        <v>0</v>
      </c>
      <c r="BI82" s="9">
        <v>0</v>
      </c>
      <c r="BJ82" s="11" t="s">
        <v>24</v>
      </c>
      <c r="BK82" s="10" t="s">
        <v>651</v>
      </c>
      <c r="BL82" s="10" t="s">
        <v>24</v>
      </c>
      <c r="BM82" s="10" t="s">
        <v>24</v>
      </c>
      <c r="BN82" s="10" t="s">
        <v>24</v>
      </c>
      <c r="BO82" s="13" t="s">
        <v>24</v>
      </c>
      <c r="BP82" s="14">
        <v>39058903</v>
      </c>
      <c r="BQ82">
        <f t="shared" si="9"/>
        <v>791</v>
      </c>
      <c r="BR82" s="15">
        <f t="shared" si="10"/>
        <v>7853098</v>
      </c>
      <c r="BS82" s="15">
        <f t="shared" si="11"/>
        <v>0</v>
      </c>
      <c r="BT82" s="16">
        <v>708</v>
      </c>
      <c r="BU82" s="19">
        <f>VLOOKUP(B82,'[26]Intermediate Cities'!A:A,1,FALSE)</f>
        <v>791</v>
      </c>
    </row>
    <row r="83" spans="1:73" ht="16.5" customHeight="1" x14ac:dyDescent="0.3">
      <c r="A83" s="5">
        <v>75</v>
      </c>
      <c r="B83" s="6">
        <v>583</v>
      </c>
      <c r="C83" s="7" t="s">
        <v>272</v>
      </c>
      <c r="D83" s="6" t="s">
        <v>79</v>
      </c>
      <c r="E83" s="6" t="s">
        <v>80</v>
      </c>
      <c r="F83" s="7" t="s">
        <v>106</v>
      </c>
      <c r="G83" s="7" t="s">
        <v>90</v>
      </c>
      <c r="H83" s="6" t="s">
        <v>103</v>
      </c>
      <c r="I83" s="6" t="s">
        <v>103</v>
      </c>
      <c r="J83" s="6" t="s">
        <v>24</v>
      </c>
      <c r="K83" s="6" t="s">
        <v>24</v>
      </c>
      <c r="L83" s="6" t="s">
        <v>24</v>
      </c>
      <c r="M83" s="8" t="s">
        <v>4</v>
      </c>
      <c r="N83" s="8" t="s">
        <v>4</v>
      </c>
      <c r="O83" s="8" t="s">
        <v>4</v>
      </c>
      <c r="P83" s="26">
        <f t="shared" si="12"/>
        <v>1329062</v>
      </c>
      <c r="Q83" s="26">
        <f t="shared" si="13"/>
        <v>12118643.99</v>
      </c>
      <c r="R83" s="26">
        <f t="shared" si="8"/>
        <v>0</v>
      </c>
      <c r="S83" s="26">
        <f t="shared" si="8"/>
        <v>829971</v>
      </c>
      <c r="T83" s="26">
        <f t="shared" si="8"/>
        <v>0</v>
      </c>
      <c r="U83" s="26">
        <f t="shared" si="8"/>
        <v>499091</v>
      </c>
      <c r="V83" s="26">
        <f t="shared" si="8"/>
        <v>0</v>
      </c>
      <c r="W83" s="9">
        <v>1329062</v>
      </c>
      <c r="X83" s="9">
        <v>1329062</v>
      </c>
      <c r="Y83" s="9">
        <v>0</v>
      </c>
      <c r="Z83" s="9">
        <v>0</v>
      </c>
      <c r="AA83" s="9">
        <v>0</v>
      </c>
      <c r="AB83" s="10">
        <v>2</v>
      </c>
      <c r="AC83" s="10" t="s">
        <v>97</v>
      </c>
      <c r="AD83" s="10" t="s">
        <v>84</v>
      </c>
      <c r="AE83" s="10" t="s">
        <v>97</v>
      </c>
      <c r="AF83" s="10" t="s">
        <v>24</v>
      </c>
      <c r="AG83" s="10" t="s">
        <v>24</v>
      </c>
      <c r="AH83" s="11" t="s">
        <v>24</v>
      </c>
      <c r="AI83" s="11" t="s">
        <v>219</v>
      </c>
      <c r="AJ83" s="12" t="s">
        <v>24</v>
      </c>
      <c r="AK83" s="11" t="s">
        <v>652</v>
      </c>
      <c r="AL83" s="11" t="s">
        <v>24</v>
      </c>
      <c r="AM83" s="9">
        <v>0</v>
      </c>
      <c r="AN83" s="9">
        <v>829971</v>
      </c>
      <c r="AO83" s="9">
        <v>0</v>
      </c>
      <c r="AP83" s="9">
        <v>499091</v>
      </c>
      <c r="AQ83" s="9">
        <v>0</v>
      </c>
      <c r="AR83" s="11" t="s">
        <v>24</v>
      </c>
      <c r="AS83" s="10" t="s">
        <v>24</v>
      </c>
      <c r="AT83" s="10" t="s">
        <v>24</v>
      </c>
      <c r="AU83" s="10" t="s">
        <v>24</v>
      </c>
      <c r="AV83" s="10" t="s">
        <v>24</v>
      </c>
      <c r="AW83" s="10" t="s">
        <v>24</v>
      </c>
      <c r="AX83" s="10" t="s">
        <v>24</v>
      </c>
      <c r="AY83" s="10" t="s">
        <v>24</v>
      </c>
      <c r="AZ83" s="10" t="s">
        <v>24</v>
      </c>
      <c r="BA83" s="10" t="s">
        <v>24</v>
      </c>
      <c r="BB83" s="10" t="s">
        <v>24</v>
      </c>
      <c r="BC83" s="10" t="s">
        <v>24</v>
      </c>
      <c r="BD83" s="9">
        <v>0</v>
      </c>
      <c r="BE83" s="9">
        <v>0</v>
      </c>
      <c r="BF83" s="9">
        <v>0</v>
      </c>
      <c r="BG83" s="9">
        <v>0</v>
      </c>
      <c r="BH83" s="9">
        <v>0</v>
      </c>
      <c r="BI83" s="9">
        <v>0</v>
      </c>
      <c r="BJ83" s="11" t="s">
        <v>24</v>
      </c>
      <c r="BK83" s="10" t="s">
        <v>24</v>
      </c>
      <c r="BL83" s="10" t="s">
        <v>24</v>
      </c>
      <c r="BM83" s="10" t="s">
        <v>24</v>
      </c>
      <c r="BN83" s="10" t="s">
        <v>24</v>
      </c>
      <c r="BO83" s="13" t="s">
        <v>24</v>
      </c>
      <c r="BP83" s="14">
        <v>10789581.99</v>
      </c>
      <c r="BQ83">
        <f t="shared" si="9"/>
        <v>583</v>
      </c>
      <c r="BR83" s="15">
        <f t="shared" si="10"/>
        <v>1329062</v>
      </c>
      <c r="BS83" s="15">
        <f t="shared" si="11"/>
        <v>0</v>
      </c>
      <c r="BT83" s="16">
        <v>709</v>
      </c>
      <c r="BU83" s="19" t="e">
        <f>VLOOKUP(B83,'[26]Intermediate Cities'!A:A,1,FALSE)</f>
        <v>#N/A</v>
      </c>
    </row>
    <row r="84" spans="1:73" ht="19.5" customHeight="1" x14ac:dyDescent="0.3">
      <c r="A84" s="5">
        <v>76</v>
      </c>
      <c r="B84" s="6">
        <v>757</v>
      </c>
      <c r="C84" s="7" t="s">
        <v>273</v>
      </c>
      <c r="D84" s="6" t="s">
        <v>79</v>
      </c>
      <c r="E84" s="27" t="s">
        <v>551</v>
      </c>
      <c r="F84" s="7" t="s">
        <v>116</v>
      </c>
      <c r="G84" s="7" t="s">
        <v>90</v>
      </c>
      <c r="H84" s="6" t="s">
        <v>117</v>
      </c>
      <c r="I84" s="6" t="s">
        <v>117</v>
      </c>
      <c r="J84" s="6" t="s">
        <v>24</v>
      </c>
      <c r="K84" s="6" t="s">
        <v>24</v>
      </c>
      <c r="L84" s="6" t="s">
        <v>24</v>
      </c>
      <c r="M84" s="8" t="s">
        <v>4</v>
      </c>
      <c r="N84" s="8" t="s">
        <v>4</v>
      </c>
      <c r="O84" s="8" t="s">
        <v>4</v>
      </c>
      <c r="P84" s="26">
        <f t="shared" si="12"/>
        <v>15716693</v>
      </c>
      <c r="Q84" s="26">
        <f t="shared" si="13"/>
        <v>40964975</v>
      </c>
      <c r="R84" s="26">
        <f t="shared" si="8"/>
        <v>2821500</v>
      </c>
      <c r="S84" s="26">
        <f t="shared" si="8"/>
        <v>6935059</v>
      </c>
      <c r="T84" s="26">
        <f t="shared" si="8"/>
        <v>0</v>
      </c>
      <c r="U84" s="26">
        <f t="shared" si="8"/>
        <v>4004654</v>
      </c>
      <c r="V84" s="26">
        <f t="shared" si="8"/>
        <v>1955480</v>
      </c>
      <c r="W84" s="9">
        <v>15716693</v>
      </c>
      <c r="X84" s="9">
        <v>15716693</v>
      </c>
      <c r="Y84" s="9">
        <v>0</v>
      </c>
      <c r="Z84" s="9">
        <v>0</v>
      </c>
      <c r="AA84" s="9">
        <v>0</v>
      </c>
      <c r="AB84" s="10">
        <v>4</v>
      </c>
      <c r="AC84" s="10" t="s">
        <v>4</v>
      </c>
      <c r="AD84" s="10" t="s">
        <v>84</v>
      </c>
      <c r="AE84" s="10" t="s">
        <v>4</v>
      </c>
      <c r="AF84" s="10" t="s">
        <v>244</v>
      </c>
      <c r="AG84" s="10" t="s">
        <v>653</v>
      </c>
      <c r="AH84" s="11" t="s">
        <v>654</v>
      </c>
      <c r="AI84" s="11" t="s">
        <v>655</v>
      </c>
      <c r="AJ84" s="12" t="s">
        <v>24</v>
      </c>
      <c r="AK84" s="11" t="s">
        <v>275</v>
      </c>
      <c r="AL84" s="11" t="s">
        <v>276</v>
      </c>
      <c r="AM84" s="9">
        <v>2821500</v>
      </c>
      <c r="AN84" s="9">
        <v>6935059</v>
      </c>
      <c r="AO84" s="9">
        <v>0</v>
      </c>
      <c r="AP84" s="9">
        <v>4004654</v>
      </c>
      <c r="AQ84" s="9">
        <v>1955480</v>
      </c>
      <c r="AR84" s="11" t="s">
        <v>656</v>
      </c>
      <c r="AS84" s="10" t="s">
        <v>24</v>
      </c>
      <c r="AT84" s="10" t="s">
        <v>24</v>
      </c>
      <c r="AU84" s="10" t="s">
        <v>24</v>
      </c>
      <c r="AV84" s="10" t="s">
        <v>24</v>
      </c>
      <c r="AW84" s="10" t="s">
        <v>24</v>
      </c>
      <c r="AX84" s="10" t="s">
        <v>24</v>
      </c>
      <c r="AY84" s="10" t="s">
        <v>24</v>
      </c>
      <c r="AZ84" s="10" t="s">
        <v>24</v>
      </c>
      <c r="BA84" s="10" t="s">
        <v>24</v>
      </c>
      <c r="BB84" s="10" t="s">
        <v>24</v>
      </c>
      <c r="BC84" s="10" t="s">
        <v>24</v>
      </c>
      <c r="BD84" s="9">
        <v>0</v>
      </c>
      <c r="BE84" s="9">
        <v>0</v>
      </c>
      <c r="BF84" s="9">
        <v>0</v>
      </c>
      <c r="BG84" s="9">
        <v>0</v>
      </c>
      <c r="BH84" s="9">
        <v>0</v>
      </c>
      <c r="BI84" s="9">
        <v>0</v>
      </c>
      <c r="BJ84" s="11" t="s">
        <v>24</v>
      </c>
      <c r="BK84" s="10" t="s">
        <v>24</v>
      </c>
      <c r="BL84" s="10" t="s">
        <v>24</v>
      </c>
      <c r="BM84" s="10" t="s">
        <v>24</v>
      </c>
      <c r="BN84" s="10" t="s">
        <v>24</v>
      </c>
      <c r="BO84" s="13" t="s">
        <v>24</v>
      </c>
      <c r="BP84" s="14">
        <v>25248282</v>
      </c>
      <c r="BQ84">
        <f t="shared" si="9"/>
        <v>757</v>
      </c>
      <c r="BR84" s="15">
        <f t="shared" si="10"/>
        <v>15716693</v>
      </c>
      <c r="BS84" s="15">
        <f t="shared" si="11"/>
        <v>0</v>
      </c>
      <c r="BT84" s="16">
        <v>710</v>
      </c>
      <c r="BU84" s="19">
        <f>VLOOKUP(B84,'[26]Intermediate Cities'!A:A,1,FALSE)</f>
        <v>757</v>
      </c>
    </row>
    <row r="85" spans="1:73" ht="23.25" customHeight="1" x14ac:dyDescent="0.3">
      <c r="A85" s="5">
        <v>77</v>
      </c>
      <c r="B85" s="6">
        <v>694</v>
      </c>
      <c r="C85" s="7" t="s">
        <v>277</v>
      </c>
      <c r="D85" s="6" t="s">
        <v>79</v>
      </c>
      <c r="E85" s="6" t="s">
        <v>80</v>
      </c>
      <c r="F85" s="7" t="s">
        <v>210</v>
      </c>
      <c r="G85" s="7" t="s">
        <v>90</v>
      </c>
      <c r="H85" s="6" t="s">
        <v>91</v>
      </c>
      <c r="I85" s="6" t="s">
        <v>91</v>
      </c>
      <c r="J85" s="6" t="s">
        <v>24</v>
      </c>
      <c r="K85" s="6" t="s">
        <v>24</v>
      </c>
      <c r="L85" s="6" t="s">
        <v>24</v>
      </c>
      <c r="M85" s="8" t="s">
        <v>4</v>
      </c>
      <c r="N85" s="8" t="s">
        <v>4</v>
      </c>
      <c r="O85" s="8" t="s">
        <v>97</v>
      </c>
      <c r="P85" s="26">
        <f t="shared" si="12"/>
        <v>2448526</v>
      </c>
      <c r="Q85" s="26">
        <f t="shared" si="13"/>
        <v>15580790</v>
      </c>
      <c r="R85" s="26">
        <f t="shared" si="8"/>
        <v>0</v>
      </c>
      <c r="S85" s="26">
        <f t="shared" si="8"/>
        <v>613337</v>
      </c>
      <c r="T85" s="26">
        <f t="shared" si="8"/>
        <v>0</v>
      </c>
      <c r="U85" s="26">
        <f t="shared" si="8"/>
        <v>1835189</v>
      </c>
      <c r="V85" s="26">
        <f t="shared" si="8"/>
        <v>0</v>
      </c>
      <c r="W85" s="9">
        <v>8571281</v>
      </c>
      <c r="X85" s="9">
        <v>2448526</v>
      </c>
      <c r="Y85" s="9">
        <v>0</v>
      </c>
      <c r="Z85" s="9">
        <v>6122755</v>
      </c>
      <c r="AA85" s="9">
        <v>0</v>
      </c>
      <c r="AB85" s="10">
        <v>2</v>
      </c>
      <c r="AC85" s="10" t="s">
        <v>4</v>
      </c>
      <c r="AD85" s="10" t="s">
        <v>92</v>
      </c>
      <c r="AE85" s="10" t="s">
        <v>97</v>
      </c>
      <c r="AF85" s="10" t="s">
        <v>24</v>
      </c>
      <c r="AG85" s="10" t="s">
        <v>24</v>
      </c>
      <c r="AH85" s="11" t="s">
        <v>24</v>
      </c>
      <c r="AI85" s="11" t="s">
        <v>657</v>
      </c>
      <c r="AJ85" s="12" t="s">
        <v>24</v>
      </c>
      <c r="AK85" s="11" t="s">
        <v>658</v>
      </c>
      <c r="AL85" s="11" t="s">
        <v>24</v>
      </c>
      <c r="AM85" s="9">
        <v>0</v>
      </c>
      <c r="AN85" s="9">
        <v>613337</v>
      </c>
      <c r="AO85" s="9">
        <v>0</v>
      </c>
      <c r="AP85" s="9">
        <v>1835189</v>
      </c>
      <c r="AQ85" s="9">
        <v>0</v>
      </c>
      <c r="AR85" s="11" t="s">
        <v>24</v>
      </c>
      <c r="AS85" s="10" t="s">
        <v>24</v>
      </c>
      <c r="AT85" s="10" t="s">
        <v>24</v>
      </c>
      <c r="AU85" s="10" t="s">
        <v>24</v>
      </c>
      <c r="AV85" s="10" t="s">
        <v>24</v>
      </c>
      <c r="AW85" s="10" t="s">
        <v>24</v>
      </c>
      <c r="AX85" s="10" t="s">
        <v>24</v>
      </c>
      <c r="AY85" s="10" t="s">
        <v>24</v>
      </c>
      <c r="AZ85" s="10" t="s">
        <v>24</v>
      </c>
      <c r="BA85" s="10" t="s">
        <v>24</v>
      </c>
      <c r="BB85" s="10" t="s">
        <v>24</v>
      </c>
      <c r="BC85" s="10" t="s">
        <v>24</v>
      </c>
      <c r="BD85" s="9">
        <v>0</v>
      </c>
      <c r="BE85" s="9">
        <v>0</v>
      </c>
      <c r="BF85" s="9">
        <v>0</v>
      </c>
      <c r="BG85" s="9">
        <v>0</v>
      </c>
      <c r="BH85" s="9">
        <v>0</v>
      </c>
      <c r="BI85" s="9">
        <v>0</v>
      </c>
      <c r="BJ85" s="11" t="s">
        <v>24</v>
      </c>
      <c r="BK85" s="10" t="s">
        <v>24</v>
      </c>
      <c r="BL85" s="10" t="s">
        <v>24</v>
      </c>
      <c r="BM85" s="10" t="s">
        <v>24</v>
      </c>
      <c r="BN85" s="10" t="s">
        <v>24</v>
      </c>
      <c r="BO85" s="13" t="s">
        <v>24</v>
      </c>
      <c r="BP85" s="14">
        <v>13132264</v>
      </c>
      <c r="BQ85">
        <f t="shared" si="9"/>
        <v>694</v>
      </c>
      <c r="BR85" s="15">
        <f t="shared" si="10"/>
        <v>2448526</v>
      </c>
      <c r="BS85" s="15">
        <f t="shared" si="11"/>
        <v>0</v>
      </c>
      <c r="BT85" s="16">
        <v>711</v>
      </c>
      <c r="BU85" s="19" t="e">
        <f>VLOOKUP(B85,'[26]Intermediate Cities'!A:A,1,FALSE)</f>
        <v>#N/A</v>
      </c>
    </row>
    <row r="86" spans="1:73" ht="22.5" customHeight="1" x14ac:dyDescent="0.3">
      <c r="A86" s="5">
        <v>78</v>
      </c>
      <c r="B86" s="6">
        <v>758</v>
      </c>
      <c r="C86" s="7" t="s">
        <v>278</v>
      </c>
      <c r="D86" s="6" t="s">
        <v>79</v>
      </c>
      <c r="E86" s="6" t="s">
        <v>80</v>
      </c>
      <c r="F86" s="7" t="s">
        <v>116</v>
      </c>
      <c r="G86" s="7" t="s">
        <v>90</v>
      </c>
      <c r="H86" s="6" t="s">
        <v>117</v>
      </c>
      <c r="I86" s="6" t="s">
        <v>117</v>
      </c>
      <c r="J86" s="6" t="s">
        <v>24</v>
      </c>
      <c r="K86" s="6" t="s">
        <v>24</v>
      </c>
      <c r="L86" s="6" t="s">
        <v>24</v>
      </c>
      <c r="M86" s="8" t="s">
        <v>4</v>
      </c>
      <c r="N86" s="8" t="s">
        <v>4</v>
      </c>
      <c r="O86" s="8" t="s">
        <v>4</v>
      </c>
      <c r="P86" s="26">
        <f t="shared" si="12"/>
        <v>2734938</v>
      </c>
      <c r="Q86" s="26">
        <f t="shared" si="13"/>
        <v>15705827</v>
      </c>
      <c r="R86" s="26">
        <f t="shared" si="8"/>
        <v>1523988</v>
      </c>
      <c r="S86" s="26">
        <f t="shared" si="8"/>
        <v>1210950</v>
      </c>
      <c r="T86" s="26">
        <f t="shared" si="8"/>
        <v>0</v>
      </c>
      <c r="U86" s="26">
        <f t="shared" si="8"/>
        <v>0</v>
      </c>
      <c r="V86" s="26">
        <f t="shared" si="8"/>
        <v>0</v>
      </c>
      <c r="W86" s="9">
        <v>2734938</v>
      </c>
      <c r="X86" s="9">
        <v>2734938</v>
      </c>
      <c r="Y86" s="9">
        <v>0</v>
      </c>
      <c r="Z86" s="9">
        <v>0</v>
      </c>
      <c r="AA86" s="9">
        <v>0</v>
      </c>
      <c r="AB86" s="10">
        <v>2</v>
      </c>
      <c r="AC86" s="10" t="s">
        <v>97</v>
      </c>
      <c r="AD86" s="10" t="s">
        <v>84</v>
      </c>
      <c r="AE86" s="10" t="s">
        <v>4</v>
      </c>
      <c r="AF86" s="10" t="s">
        <v>86</v>
      </c>
      <c r="AG86" s="10" t="s">
        <v>659</v>
      </c>
      <c r="AH86" s="11" t="s">
        <v>660</v>
      </c>
      <c r="AI86" s="11" t="s">
        <v>279</v>
      </c>
      <c r="AJ86" s="12" t="s">
        <v>24</v>
      </c>
      <c r="AK86" s="11" t="s">
        <v>24</v>
      </c>
      <c r="AL86" s="11" t="s">
        <v>24</v>
      </c>
      <c r="AM86" s="9">
        <v>1523988</v>
      </c>
      <c r="AN86" s="9">
        <v>1210950</v>
      </c>
      <c r="AO86" s="9">
        <v>0</v>
      </c>
      <c r="AP86" s="9">
        <v>0</v>
      </c>
      <c r="AQ86" s="9">
        <v>0</v>
      </c>
      <c r="AR86" s="11" t="s">
        <v>24</v>
      </c>
      <c r="AS86" s="10" t="s">
        <v>24</v>
      </c>
      <c r="AT86" s="10" t="s">
        <v>24</v>
      </c>
      <c r="AU86" s="10" t="s">
        <v>24</v>
      </c>
      <c r="AV86" s="10" t="s">
        <v>24</v>
      </c>
      <c r="AW86" s="10" t="s">
        <v>24</v>
      </c>
      <c r="AX86" s="10" t="s">
        <v>24</v>
      </c>
      <c r="AY86" s="10" t="s">
        <v>24</v>
      </c>
      <c r="AZ86" s="10" t="s">
        <v>24</v>
      </c>
      <c r="BA86" s="10" t="s">
        <v>24</v>
      </c>
      <c r="BB86" s="10" t="s">
        <v>24</v>
      </c>
      <c r="BC86" s="10" t="s">
        <v>24</v>
      </c>
      <c r="BD86" s="9">
        <v>0</v>
      </c>
      <c r="BE86" s="9">
        <v>0</v>
      </c>
      <c r="BF86" s="9">
        <v>0</v>
      </c>
      <c r="BG86" s="9">
        <v>0</v>
      </c>
      <c r="BH86" s="9">
        <v>0</v>
      </c>
      <c r="BI86" s="9">
        <v>0</v>
      </c>
      <c r="BJ86" s="11" t="s">
        <v>24</v>
      </c>
      <c r="BK86" s="10" t="s">
        <v>24</v>
      </c>
      <c r="BL86" s="10" t="s">
        <v>24</v>
      </c>
      <c r="BM86" s="10" t="s">
        <v>24</v>
      </c>
      <c r="BN86" s="10" t="s">
        <v>24</v>
      </c>
      <c r="BO86" s="13" t="s">
        <v>24</v>
      </c>
      <c r="BP86" s="14">
        <v>12970889</v>
      </c>
      <c r="BQ86">
        <f t="shared" si="9"/>
        <v>758</v>
      </c>
      <c r="BR86" s="15">
        <f t="shared" si="10"/>
        <v>2734938</v>
      </c>
      <c r="BS86" s="15">
        <f t="shared" si="11"/>
        <v>0</v>
      </c>
      <c r="BT86" s="16">
        <v>712</v>
      </c>
      <c r="BU86" s="19" t="e">
        <f>VLOOKUP(B86,'[26]Intermediate Cities'!A:A,1,FALSE)</f>
        <v>#N/A</v>
      </c>
    </row>
    <row r="87" spans="1:73" ht="30.75" customHeight="1" x14ac:dyDescent="0.3">
      <c r="A87" s="5">
        <v>79</v>
      </c>
      <c r="B87" s="6">
        <v>813</v>
      </c>
      <c r="C87" s="7" t="s">
        <v>280</v>
      </c>
      <c r="D87" s="6" t="s">
        <v>79</v>
      </c>
      <c r="E87" s="6" t="s">
        <v>80</v>
      </c>
      <c r="F87" s="7" t="s">
        <v>218</v>
      </c>
      <c r="G87" s="7" t="s">
        <v>107</v>
      </c>
      <c r="H87" s="6" t="s">
        <v>143</v>
      </c>
      <c r="I87" s="6" t="s">
        <v>143</v>
      </c>
      <c r="J87" s="6" t="s">
        <v>24</v>
      </c>
      <c r="K87" s="6" t="s">
        <v>24</v>
      </c>
      <c r="L87" s="6" t="s">
        <v>24</v>
      </c>
      <c r="M87" s="8" t="s">
        <v>4</v>
      </c>
      <c r="N87" s="8" t="s">
        <v>4</v>
      </c>
      <c r="O87" s="8" t="s">
        <v>4</v>
      </c>
      <c r="P87" s="26">
        <f t="shared" si="12"/>
        <v>8095208.9199999999</v>
      </c>
      <c r="Q87" s="26">
        <f t="shared" si="13"/>
        <v>18359354.920000002</v>
      </c>
      <c r="R87" s="26">
        <f t="shared" si="8"/>
        <v>5812965.25</v>
      </c>
      <c r="S87" s="26">
        <f t="shared" si="8"/>
        <v>2282243.67</v>
      </c>
      <c r="T87" s="26">
        <f t="shared" si="8"/>
        <v>0</v>
      </c>
      <c r="U87" s="26">
        <f t="shared" si="8"/>
        <v>0</v>
      </c>
      <c r="V87" s="26">
        <f t="shared" si="8"/>
        <v>0</v>
      </c>
      <c r="W87" s="9">
        <v>8095208.9199999999</v>
      </c>
      <c r="X87" s="9">
        <v>8095208.9199999999</v>
      </c>
      <c r="Y87" s="9">
        <v>0</v>
      </c>
      <c r="Z87" s="9">
        <v>0</v>
      </c>
      <c r="AA87" s="9">
        <v>0</v>
      </c>
      <c r="AB87" s="10">
        <v>2</v>
      </c>
      <c r="AC87" s="10" t="s">
        <v>4</v>
      </c>
      <c r="AD87" s="10" t="s">
        <v>92</v>
      </c>
      <c r="AE87" s="10" t="s">
        <v>85</v>
      </c>
      <c r="AF87" s="10" t="s">
        <v>244</v>
      </c>
      <c r="AG87" s="10" t="s">
        <v>661</v>
      </c>
      <c r="AH87" s="11" t="s">
        <v>234</v>
      </c>
      <c r="AI87" s="11" t="s">
        <v>662</v>
      </c>
      <c r="AJ87" s="12" t="s">
        <v>24</v>
      </c>
      <c r="AK87" s="11" t="s">
        <v>24</v>
      </c>
      <c r="AL87" s="11" t="s">
        <v>24</v>
      </c>
      <c r="AM87" s="9">
        <v>5812965.25</v>
      </c>
      <c r="AN87" s="9">
        <v>2282243.67</v>
      </c>
      <c r="AO87" s="9">
        <v>0</v>
      </c>
      <c r="AP87" s="9">
        <v>0</v>
      </c>
      <c r="AQ87" s="9">
        <v>0</v>
      </c>
      <c r="AR87" s="11" t="s">
        <v>24</v>
      </c>
      <c r="AS87" s="10" t="s">
        <v>24</v>
      </c>
      <c r="AT87" s="10" t="s">
        <v>24</v>
      </c>
      <c r="AU87" s="10" t="s">
        <v>24</v>
      </c>
      <c r="AV87" s="10" t="s">
        <v>24</v>
      </c>
      <c r="AW87" s="10" t="s">
        <v>24</v>
      </c>
      <c r="AX87" s="10" t="s">
        <v>24</v>
      </c>
      <c r="AY87" s="10" t="s">
        <v>24</v>
      </c>
      <c r="AZ87" s="10" t="s">
        <v>24</v>
      </c>
      <c r="BA87" s="10" t="s">
        <v>24</v>
      </c>
      <c r="BB87" s="10" t="s">
        <v>24</v>
      </c>
      <c r="BC87" s="10" t="s">
        <v>24</v>
      </c>
      <c r="BD87" s="9">
        <v>0</v>
      </c>
      <c r="BE87" s="9">
        <v>0</v>
      </c>
      <c r="BF87" s="9">
        <v>0</v>
      </c>
      <c r="BG87" s="9">
        <v>0</v>
      </c>
      <c r="BH87" s="9">
        <v>0</v>
      </c>
      <c r="BI87" s="9">
        <v>0</v>
      </c>
      <c r="BJ87" s="11" t="s">
        <v>24</v>
      </c>
      <c r="BK87" s="10" t="s">
        <v>24</v>
      </c>
      <c r="BL87" s="10" t="s">
        <v>24</v>
      </c>
      <c r="BM87" s="10" t="s">
        <v>24</v>
      </c>
      <c r="BN87" s="10" t="s">
        <v>24</v>
      </c>
      <c r="BO87" s="13" t="s">
        <v>24</v>
      </c>
      <c r="BP87" s="14">
        <v>10264146</v>
      </c>
      <c r="BQ87">
        <f t="shared" si="9"/>
        <v>813</v>
      </c>
      <c r="BR87" s="15">
        <f t="shared" si="10"/>
        <v>8095208.9199999999</v>
      </c>
      <c r="BS87" s="15">
        <f t="shared" si="11"/>
        <v>0</v>
      </c>
      <c r="BT87" s="16">
        <v>713</v>
      </c>
      <c r="BU87" s="19" t="e">
        <f>VLOOKUP(B87,'[26]Intermediate Cities'!A:A,1,FALSE)</f>
        <v>#N/A</v>
      </c>
    </row>
    <row r="88" spans="1:73" ht="15.75" customHeight="1" x14ac:dyDescent="0.3">
      <c r="A88" s="5">
        <v>80</v>
      </c>
      <c r="B88" s="6">
        <v>761</v>
      </c>
      <c r="C88" s="7" t="s">
        <v>281</v>
      </c>
      <c r="D88" s="6" t="s">
        <v>79</v>
      </c>
      <c r="E88" s="27" t="s">
        <v>551</v>
      </c>
      <c r="F88" s="7" t="s">
        <v>116</v>
      </c>
      <c r="G88" s="7" t="s">
        <v>90</v>
      </c>
      <c r="H88" s="6" t="s">
        <v>117</v>
      </c>
      <c r="I88" s="6" t="s">
        <v>117</v>
      </c>
      <c r="J88" s="6" t="s">
        <v>24</v>
      </c>
      <c r="K88" s="6" t="s">
        <v>24</v>
      </c>
      <c r="L88" s="6" t="s">
        <v>24</v>
      </c>
      <c r="M88" s="8" t="s">
        <v>4</v>
      </c>
      <c r="N88" s="8" t="s">
        <v>4</v>
      </c>
      <c r="O88" s="8" t="s">
        <v>4</v>
      </c>
      <c r="P88" s="26">
        <f t="shared" si="12"/>
        <v>10202633</v>
      </c>
      <c r="Q88" s="26">
        <f t="shared" si="13"/>
        <v>53667184</v>
      </c>
      <c r="R88" s="26">
        <f t="shared" si="8"/>
        <v>645754</v>
      </c>
      <c r="S88" s="26">
        <f t="shared" si="8"/>
        <v>4792382</v>
      </c>
      <c r="T88" s="26">
        <f t="shared" si="8"/>
        <v>0</v>
      </c>
      <c r="U88" s="26">
        <f t="shared" si="8"/>
        <v>4764497</v>
      </c>
      <c r="V88" s="26">
        <f t="shared" si="8"/>
        <v>0</v>
      </c>
      <c r="W88" s="9">
        <v>10202633</v>
      </c>
      <c r="X88" s="9">
        <v>10202633</v>
      </c>
      <c r="Y88" s="9">
        <v>0</v>
      </c>
      <c r="Z88" s="9">
        <v>0</v>
      </c>
      <c r="AA88" s="9">
        <v>0</v>
      </c>
      <c r="AB88" s="10">
        <v>3</v>
      </c>
      <c r="AC88" s="10" t="s">
        <v>4</v>
      </c>
      <c r="AD88" s="10" t="s">
        <v>84</v>
      </c>
      <c r="AE88" s="10" t="s">
        <v>4</v>
      </c>
      <c r="AF88" s="10" t="s">
        <v>173</v>
      </c>
      <c r="AG88" s="10" t="s">
        <v>24</v>
      </c>
      <c r="AH88" s="11" t="s">
        <v>663</v>
      </c>
      <c r="AI88" s="11" t="s">
        <v>664</v>
      </c>
      <c r="AJ88" s="12" t="s">
        <v>24</v>
      </c>
      <c r="AK88" s="11" t="s">
        <v>606</v>
      </c>
      <c r="AL88" s="11" t="s">
        <v>24</v>
      </c>
      <c r="AM88" s="9">
        <v>645754</v>
      </c>
      <c r="AN88" s="9">
        <v>4792382</v>
      </c>
      <c r="AO88" s="9">
        <v>0</v>
      </c>
      <c r="AP88" s="9">
        <v>4764497</v>
      </c>
      <c r="AQ88" s="9">
        <v>0</v>
      </c>
      <c r="AR88" s="11" t="s">
        <v>24</v>
      </c>
      <c r="AS88" s="10" t="s">
        <v>24</v>
      </c>
      <c r="AT88" s="10" t="s">
        <v>24</v>
      </c>
      <c r="AU88" s="10" t="s">
        <v>24</v>
      </c>
      <c r="AV88" s="10" t="s">
        <v>24</v>
      </c>
      <c r="AW88" s="10" t="s">
        <v>24</v>
      </c>
      <c r="AX88" s="10" t="s">
        <v>24</v>
      </c>
      <c r="AY88" s="10" t="s">
        <v>24</v>
      </c>
      <c r="AZ88" s="10" t="s">
        <v>24</v>
      </c>
      <c r="BA88" s="10" t="s">
        <v>24</v>
      </c>
      <c r="BB88" s="10" t="s">
        <v>24</v>
      </c>
      <c r="BC88" s="10" t="s">
        <v>24</v>
      </c>
      <c r="BD88" s="9">
        <v>0</v>
      </c>
      <c r="BE88" s="9">
        <v>0</v>
      </c>
      <c r="BF88" s="9">
        <v>0</v>
      </c>
      <c r="BG88" s="9">
        <v>0</v>
      </c>
      <c r="BH88" s="9">
        <v>0</v>
      </c>
      <c r="BI88" s="9">
        <v>0</v>
      </c>
      <c r="BJ88" s="11" t="s">
        <v>24</v>
      </c>
      <c r="BK88" s="10" t="s">
        <v>24</v>
      </c>
      <c r="BL88" s="10" t="s">
        <v>24</v>
      </c>
      <c r="BM88" s="10" t="s">
        <v>24</v>
      </c>
      <c r="BN88" s="10" t="s">
        <v>24</v>
      </c>
      <c r="BO88" s="13" t="s">
        <v>24</v>
      </c>
      <c r="BP88" s="14">
        <v>43464551</v>
      </c>
      <c r="BQ88">
        <f t="shared" si="9"/>
        <v>761</v>
      </c>
      <c r="BR88" s="15">
        <f t="shared" si="10"/>
        <v>10202633</v>
      </c>
      <c r="BS88" s="15">
        <f t="shared" si="11"/>
        <v>0</v>
      </c>
      <c r="BT88" s="16">
        <v>714</v>
      </c>
      <c r="BU88" s="19">
        <f>VLOOKUP(B88,'[26]Intermediate Cities'!A:A,1,FALSE)</f>
        <v>761</v>
      </c>
    </row>
    <row r="89" spans="1:73" ht="16.5" customHeight="1" x14ac:dyDescent="0.3">
      <c r="A89" s="5">
        <v>81</v>
      </c>
      <c r="B89" s="6">
        <v>844</v>
      </c>
      <c r="C89" s="7" t="s">
        <v>282</v>
      </c>
      <c r="D89" s="6" t="s">
        <v>79</v>
      </c>
      <c r="E89" s="6" t="s">
        <v>80</v>
      </c>
      <c r="F89" s="7" t="s">
        <v>283</v>
      </c>
      <c r="G89" s="7" t="s">
        <v>128</v>
      </c>
      <c r="H89" s="6" t="s">
        <v>83</v>
      </c>
      <c r="I89" s="6" t="s">
        <v>83</v>
      </c>
      <c r="J89" s="6" t="s">
        <v>24</v>
      </c>
      <c r="K89" s="6" t="s">
        <v>24</v>
      </c>
      <c r="L89" s="6" t="s">
        <v>24</v>
      </c>
      <c r="M89" s="8" t="s">
        <v>4</v>
      </c>
      <c r="N89" s="8" t="s">
        <v>4</v>
      </c>
      <c r="O89" s="8" t="s">
        <v>4</v>
      </c>
      <c r="P89" s="26">
        <f t="shared" si="12"/>
        <v>1871829</v>
      </c>
      <c r="Q89" s="26">
        <f t="shared" si="13"/>
        <v>9274583</v>
      </c>
      <c r="R89" s="26">
        <f t="shared" si="8"/>
        <v>150420</v>
      </c>
      <c r="S89" s="26">
        <f t="shared" si="8"/>
        <v>1721409</v>
      </c>
      <c r="T89" s="26">
        <f t="shared" si="8"/>
        <v>0</v>
      </c>
      <c r="U89" s="26">
        <f t="shared" si="8"/>
        <v>0</v>
      </c>
      <c r="V89" s="26">
        <f t="shared" si="8"/>
        <v>0</v>
      </c>
      <c r="W89" s="9">
        <v>1871829</v>
      </c>
      <c r="X89" s="9">
        <v>1871829</v>
      </c>
      <c r="Y89" s="9">
        <v>0</v>
      </c>
      <c r="Z89" s="9">
        <v>0</v>
      </c>
      <c r="AA89" s="9">
        <v>0</v>
      </c>
      <c r="AB89" s="10">
        <v>1</v>
      </c>
      <c r="AC89" s="10" t="s">
        <v>4</v>
      </c>
      <c r="AD89" s="10" t="s">
        <v>84</v>
      </c>
      <c r="AE89" s="10" t="s">
        <v>97</v>
      </c>
      <c r="AF89" s="10" t="s">
        <v>24</v>
      </c>
      <c r="AG89" s="10" t="s">
        <v>24</v>
      </c>
      <c r="AH89" s="11" t="s">
        <v>135</v>
      </c>
      <c r="AI89" s="11" t="s">
        <v>135</v>
      </c>
      <c r="AJ89" s="12" t="s">
        <v>24</v>
      </c>
      <c r="AK89" s="11" t="s">
        <v>24</v>
      </c>
      <c r="AL89" s="11" t="s">
        <v>24</v>
      </c>
      <c r="AM89" s="9">
        <v>150420</v>
      </c>
      <c r="AN89" s="9">
        <v>1721409</v>
      </c>
      <c r="AO89" s="9">
        <v>0</v>
      </c>
      <c r="AP89" s="9">
        <v>0</v>
      </c>
      <c r="AQ89" s="9">
        <v>0</v>
      </c>
      <c r="AR89" s="11" t="s">
        <v>24</v>
      </c>
      <c r="AS89" s="10" t="s">
        <v>24</v>
      </c>
      <c r="AT89" s="10" t="s">
        <v>24</v>
      </c>
      <c r="AU89" s="10" t="s">
        <v>24</v>
      </c>
      <c r="AV89" s="10" t="s">
        <v>24</v>
      </c>
      <c r="AW89" s="10" t="s">
        <v>24</v>
      </c>
      <c r="AX89" s="10" t="s">
        <v>24</v>
      </c>
      <c r="AY89" s="10" t="s">
        <v>24</v>
      </c>
      <c r="AZ89" s="10" t="s">
        <v>24</v>
      </c>
      <c r="BA89" s="10" t="s">
        <v>24</v>
      </c>
      <c r="BB89" s="10" t="s">
        <v>24</v>
      </c>
      <c r="BC89" s="10" t="s">
        <v>24</v>
      </c>
      <c r="BD89" s="9">
        <v>0</v>
      </c>
      <c r="BE89" s="9">
        <v>0</v>
      </c>
      <c r="BF89" s="9">
        <v>0</v>
      </c>
      <c r="BG89" s="9">
        <v>0</v>
      </c>
      <c r="BH89" s="9">
        <v>0</v>
      </c>
      <c r="BI89" s="9">
        <v>0</v>
      </c>
      <c r="BJ89" s="11" t="s">
        <v>24</v>
      </c>
      <c r="BK89" s="10" t="s">
        <v>24</v>
      </c>
      <c r="BL89" s="10" t="s">
        <v>24</v>
      </c>
      <c r="BM89" s="10" t="s">
        <v>24</v>
      </c>
      <c r="BN89" s="10" t="s">
        <v>24</v>
      </c>
      <c r="BO89" s="13" t="s">
        <v>24</v>
      </c>
      <c r="BP89" s="14">
        <v>7402754</v>
      </c>
      <c r="BQ89">
        <f t="shared" si="9"/>
        <v>844</v>
      </c>
      <c r="BR89" s="15">
        <f t="shared" si="10"/>
        <v>1871829</v>
      </c>
      <c r="BS89" s="15">
        <f t="shared" si="11"/>
        <v>0</v>
      </c>
      <c r="BT89" s="16">
        <v>715</v>
      </c>
      <c r="BU89" s="19" t="e">
        <f>VLOOKUP(B89,'[26]Intermediate Cities'!A:A,1,FALSE)</f>
        <v>#N/A</v>
      </c>
    </row>
    <row r="90" spans="1:73" ht="33.75" customHeight="1" x14ac:dyDescent="0.3">
      <c r="A90" s="5">
        <v>82</v>
      </c>
      <c r="B90" s="6">
        <v>725</v>
      </c>
      <c r="C90" s="7" t="s">
        <v>284</v>
      </c>
      <c r="D90" s="6" t="s">
        <v>79</v>
      </c>
      <c r="E90" s="6" t="s">
        <v>101</v>
      </c>
      <c r="F90" s="7" t="s">
        <v>210</v>
      </c>
      <c r="G90" s="7" t="s">
        <v>107</v>
      </c>
      <c r="H90" s="6" t="s">
        <v>91</v>
      </c>
      <c r="I90" s="6" t="s">
        <v>91</v>
      </c>
      <c r="J90" s="6" t="s">
        <v>24</v>
      </c>
      <c r="K90" s="6" t="s">
        <v>24</v>
      </c>
      <c r="L90" s="6" t="s">
        <v>24</v>
      </c>
      <c r="M90" s="8" t="s">
        <v>4</v>
      </c>
      <c r="N90" s="8" t="s">
        <v>4</v>
      </c>
      <c r="O90" s="8" t="s">
        <v>97</v>
      </c>
      <c r="P90" s="26">
        <f t="shared" si="12"/>
        <v>33501869.100000001</v>
      </c>
      <c r="Q90" s="26">
        <f t="shared" si="13"/>
        <v>69678078.829999998</v>
      </c>
      <c r="R90" s="26">
        <f t="shared" si="8"/>
        <v>0</v>
      </c>
      <c r="S90" s="26">
        <f t="shared" si="8"/>
        <v>26830473</v>
      </c>
      <c r="T90" s="26">
        <f t="shared" si="8"/>
        <v>0</v>
      </c>
      <c r="U90" s="26">
        <f t="shared" si="8"/>
        <v>6671396.0999999996</v>
      </c>
      <c r="V90" s="26">
        <f t="shared" si="8"/>
        <v>0</v>
      </c>
      <c r="W90" s="9">
        <v>33501869.100000001</v>
      </c>
      <c r="X90" s="9">
        <v>33501869.100000001</v>
      </c>
      <c r="Y90" s="9">
        <v>0</v>
      </c>
      <c r="Z90" s="9">
        <v>0</v>
      </c>
      <c r="AA90" s="9">
        <v>0</v>
      </c>
      <c r="AB90" s="10">
        <v>3</v>
      </c>
      <c r="AC90" s="10" t="s">
        <v>97</v>
      </c>
      <c r="AD90" s="10" t="s">
        <v>84</v>
      </c>
      <c r="AE90" s="10" t="s">
        <v>97</v>
      </c>
      <c r="AF90" s="10" t="s">
        <v>24</v>
      </c>
      <c r="AG90" s="10" t="s">
        <v>24</v>
      </c>
      <c r="AH90" s="11" t="s">
        <v>24</v>
      </c>
      <c r="AI90" s="11" t="s">
        <v>665</v>
      </c>
      <c r="AJ90" s="12" t="s">
        <v>24</v>
      </c>
      <c r="AK90" s="11" t="s">
        <v>666</v>
      </c>
      <c r="AL90" s="11" t="s">
        <v>24</v>
      </c>
      <c r="AM90" s="9">
        <v>0</v>
      </c>
      <c r="AN90" s="9">
        <v>26830473</v>
      </c>
      <c r="AO90" s="9">
        <v>0</v>
      </c>
      <c r="AP90" s="9">
        <v>6671396.0999999996</v>
      </c>
      <c r="AQ90" s="9">
        <v>0</v>
      </c>
      <c r="AR90" s="11" t="s">
        <v>24</v>
      </c>
      <c r="AS90" s="10" t="s">
        <v>24</v>
      </c>
      <c r="AT90" s="10" t="s">
        <v>24</v>
      </c>
      <c r="AU90" s="10" t="s">
        <v>24</v>
      </c>
      <c r="AV90" s="10" t="s">
        <v>24</v>
      </c>
      <c r="AW90" s="10" t="s">
        <v>24</v>
      </c>
      <c r="AX90" s="10" t="s">
        <v>24</v>
      </c>
      <c r="AY90" s="10" t="s">
        <v>24</v>
      </c>
      <c r="AZ90" s="10" t="s">
        <v>24</v>
      </c>
      <c r="BA90" s="10" t="s">
        <v>24</v>
      </c>
      <c r="BB90" s="10" t="s">
        <v>24</v>
      </c>
      <c r="BC90" s="10" t="s">
        <v>24</v>
      </c>
      <c r="BD90" s="9">
        <v>0</v>
      </c>
      <c r="BE90" s="9">
        <v>0</v>
      </c>
      <c r="BF90" s="9">
        <v>0</v>
      </c>
      <c r="BG90" s="9">
        <v>0</v>
      </c>
      <c r="BH90" s="9">
        <v>0</v>
      </c>
      <c r="BI90" s="9">
        <v>0</v>
      </c>
      <c r="BJ90" s="11" t="s">
        <v>24</v>
      </c>
      <c r="BK90" s="10" t="s">
        <v>24</v>
      </c>
      <c r="BL90" s="10" t="s">
        <v>24</v>
      </c>
      <c r="BM90" s="10" t="s">
        <v>24</v>
      </c>
      <c r="BN90" s="10" t="s">
        <v>24</v>
      </c>
      <c r="BO90" s="13" t="s">
        <v>24</v>
      </c>
      <c r="BP90" s="14">
        <v>36176209.729999997</v>
      </c>
      <c r="BQ90">
        <f t="shared" si="9"/>
        <v>725</v>
      </c>
      <c r="BR90" s="15">
        <f t="shared" si="10"/>
        <v>33501869.100000001</v>
      </c>
      <c r="BS90" s="15">
        <f t="shared" si="11"/>
        <v>0</v>
      </c>
      <c r="BT90" s="16">
        <v>716</v>
      </c>
      <c r="BU90" s="19" t="e">
        <f>VLOOKUP(B90,'[26]Intermediate Cities'!A:A,1,FALSE)</f>
        <v>#N/A</v>
      </c>
    </row>
    <row r="91" spans="1:73" ht="39.75" customHeight="1" x14ac:dyDescent="0.3">
      <c r="A91" s="5">
        <v>83</v>
      </c>
      <c r="B91" s="6">
        <v>890</v>
      </c>
      <c r="C91" s="7" t="s">
        <v>286</v>
      </c>
      <c r="D91" s="6" t="s">
        <v>79</v>
      </c>
      <c r="E91" s="6" t="s">
        <v>80</v>
      </c>
      <c r="F91" s="7" t="s">
        <v>134</v>
      </c>
      <c r="G91" s="7" t="s">
        <v>128</v>
      </c>
      <c r="H91" s="6" t="s">
        <v>121</v>
      </c>
      <c r="I91" s="6" t="s">
        <v>121</v>
      </c>
      <c r="J91" s="6" t="s">
        <v>24</v>
      </c>
      <c r="K91" s="6" t="s">
        <v>24</v>
      </c>
      <c r="L91" s="6" t="s">
        <v>24</v>
      </c>
      <c r="M91" s="8" t="s">
        <v>4</v>
      </c>
      <c r="N91" s="8" t="s">
        <v>4</v>
      </c>
      <c r="O91" s="8" t="s">
        <v>97</v>
      </c>
      <c r="P91" s="26">
        <f t="shared" si="12"/>
        <v>532306</v>
      </c>
      <c r="Q91" s="26">
        <f t="shared" si="13"/>
        <v>26757898</v>
      </c>
      <c r="R91" s="26">
        <f t="shared" si="8"/>
        <v>86200</v>
      </c>
      <c r="S91" s="26">
        <f t="shared" si="8"/>
        <v>126650</v>
      </c>
      <c r="T91" s="26">
        <f t="shared" si="8"/>
        <v>0</v>
      </c>
      <c r="U91" s="26">
        <f t="shared" si="8"/>
        <v>0</v>
      </c>
      <c r="V91" s="26">
        <f t="shared" si="8"/>
        <v>319456</v>
      </c>
      <c r="W91" s="9">
        <v>532306</v>
      </c>
      <c r="X91" s="9">
        <v>532306</v>
      </c>
      <c r="Y91" s="9">
        <v>0</v>
      </c>
      <c r="Z91" s="9">
        <v>0</v>
      </c>
      <c r="AA91" s="9">
        <v>0</v>
      </c>
      <c r="AB91" s="10">
        <v>5</v>
      </c>
      <c r="AC91" s="10" t="s">
        <v>4</v>
      </c>
      <c r="AD91" s="10" t="s">
        <v>92</v>
      </c>
      <c r="AE91" s="10" t="s">
        <v>97</v>
      </c>
      <c r="AF91" s="10" t="s">
        <v>24</v>
      </c>
      <c r="AG91" s="10" t="s">
        <v>24</v>
      </c>
      <c r="AH91" s="11" t="s">
        <v>667</v>
      </c>
      <c r="AI91" s="11" t="s">
        <v>24</v>
      </c>
      <c r="AJ91" s="12" t="s">
        <v>668</v>
      </c>
      <c r="AK91" s="11" t="s">
        <v>24</v>
      </c>
      <c r="AL91" s="11" t="s">
        <v>669</v>
      </c>
      <c r="AM91" s="9">
        <v>86200</v>
      </c>
      <c r="AN91" s="9">
        <v>126650</v>
      </c>
      <c r="AO91" s="9">
        <v>0</v>
      </c>
      <c r="AP91" s="9">
        <v>0</v>
      </c>
      <c r="AQ91" s="9">
        <v>319456</v>
      </c>
      <c r="AR91" s="11" t="s">
        <v>670</v>
      </c>
      <c r="AS91" s="10" t="s">
        <v>24</v>
      </c>
      <c r="AT91" s="10" t="s">
        <v>24</v>
      </c>
      <c r="AU91" s="10" t="s">
        <v>24</v>
      </c>
      <c r="AV91" s="10" t="s">
        <v>24</v>
      </c>
      <c r="AW91" s="10" t="s">
        <v>24</v>
      </c>
      <c r="AX91" s="10" t="s">
        <v>24</v>
      </c>
      <c r="AY91" s="10" t="s">
        <v>24</v>
      </c>
      <c r="AZ91" s="10" t="s">
        <v>24</v>
      </c>
      <c r="BA91" s="10" t="s">
        <v>24</v>
      </c>
      <c r="BB91" s="10" t="s">
        <v>24</v>
      </c>
      <c r="BC91" s="10" t="s">
        <v>24</v>
      </c>
      <c r="BD91" s="9">
        <v>0</v>
      </c>
      <c r="BE91" s="9">
        <v>0</v>
      </c>
      <c r="BF91" s="9">
        <v>0</v>
      </c>
      <c r="BG91" s="9">
        <v>0</v>
      </c>
      <c r="BH91" s="9">
        <v>0</v>
      </c>
      <c r="BI91" s="9">
        <v>0</v>
      </c>
      <c r="BJ91" s="11" t="s">
        <v>24</v>
      </c>
      <c r="BK91" s="10" t="s">
        <v>24</v>
      </c>
      <c r="BL91" s="10" t="s">
        <v>24</v>
      </c>
      <c r="BM91" s="10" t="s">
        <v>24</v>
      </c>
      <c r="BN91" s="10" t="s">
        <v>24</v>
      </c>
      <c r="BO91" s="13" t="s">
        <v>24</v>
      </c>
      <c r="BP91" s="14">
        <v>26225592</v>
      </c>
      <c r="BQ91">
        <f t="shared" si="9"/>
        <v>890</v>
      </c>
      <c r="BR91" s="15">
        <f t="shared" si="10"/>
        <v>532306</v>
      </c>
      <c r="BS91" s="15">
        <f t="shared" si="11"/>
        <v>0</v>
      </c>
      <c r="BT91" s="16">
        <v>717</v>
      </c>
      <c r="BU91" s="19" t="e">
        <f>VLOOKUP(B91,'[26]Intermediate Cities'!A:A,1,FALSE)</f>
        <v>#N/A</v>
      </c>
    </row>
    <row r="92" spans="1:73" ht="19.5" customHeight="1" x14ac:dyDescent="0.3">
      <c r="A92" s="5">
        <v>84</v>
      </c>
      <c r="B92" s="6">
        <v>700</v>
      </c>
      <c r="C92" s="7" t="s">
        <v>288</v>
      </c>
      <c r="D92" s="6" t="s">
        <v>79</v>
      </c>
      <c r="E92" s="6" t="s">
        <v>101</v>
      </c>
      <c r="F92" s="7" t="s">
        <v>289</v>
      </c>
      <c r="G92" s="7" t="s">
        <v>90</v>
      </c>
      <c r="H92" s="6" t="s">
        <v>91</v>
      </c>
      <c r="I92" s="6" t="s">
        <v>91</v>
      </c>
      <c r="J92" s="6" t="s">
        <v>24</v>
      </c>
      <c r="K92" s="6" t="s">
        <v>24</v>
      </c>
      <c r="L92" s="6" t="s">
        <v>24</v>
      </c>
      <c r="M92" s="8" t="s">
        <v>4</v>
      </c>
      <c r="N92" s="8" t="s">
        <v>4</v>
      </c>
      <c r="O92" s="8" t="s">
        <v>97</v>
      </c>
      <c r="P92" s="26">
        <f t="shared" si="12"/>
        <v>951769</v>
      </c>
      <c r="Q92" s="26">
        <f t="shared" si="13"/>
        <v>41665558</v>
      </c>
      <c r="R92" s="26">
        <f t="shared" si="8"/>
        <v>524151</v>
      </c>
      <c r="S92" s="26">
        <f t="shared" si="8"/>
        <v>312618</v>
      </c>
      <c r="T92" s="26">
        <f t="shared" si="8"/>
        <v>0</v>
      </c>
      <c r="U92" s="26">
        <f t="shared" si="8"/>
        <v>0</v>
      </c>
      <c r="V92" s="26">
        <f t="shared" si="8"/>
        <v>115000</v>
      </c>
      <c r="W92" s="9">
        <v>427618</v>
      </c>
      <c r="X92" s="9">
        <v>427618</v>
      </c>
      <c r="Y92" s="9">
        <v>0</v>
      </c>
      <c r="Z92" s="9">
        <v>0</v>
      </c>
      <c r="AA92" s="9">
        <v>0</v>
      </c>
      <c r="AB92" s="10">
        <v>2</v>
      </c>
      <c r="AC92" s="10" t="s">
        <v>4</v>
      </c>
      <c r="AD92" s="10" t="s">
        <v>92</v>
      </c>
      <c r="AE92" s="10" t="s">
        <v>4</v>
      </c>
      <c r="AF92" s="10" t="s">
        <v>244</v>
      </c>
      <c r="AG92" s="10" t="s">
        <v>671</v>
      </c>
      <c r="AH92" s="11" t="s">
        <v>24</v>
      </c>
      <c r="AI92" s="11" t="s">
        <v>672</v>
      </c>
      <c r="AJ92" s="12" t="s">
        <v>24</v>
      </c>
      <c r="AK92" s="11" t="s">
        <v>24</v>
      </c>
      <c r="AL92" s="11" t="s">
        <v>290</v>
      </c>
      <c r="AM92" s="9">
        <v>0</v>
      </c>
      <c r="AN92" s="9">
        <v>312618</v>
      </c>
      <c r="AO92" s="9">
        <v>0</v>
      </c>
      <c r="AP92" s="9">
        <v>0</v>
      </c>
      <c r="AQ92" s="9">
        <v>115000</v>
      </c>
      <c r="AR92" s="11" t="s">
        <v>291</v>
      </c>
      <c r="AS92" s="10" t="s">
        <v>24</v>
      </c>
      <c r="AT92" s="10" t="s">
        <v>24</v>
      </c>
      <c r="AU92" s="10" t="s">
        <v>24</v>
      </c>
      <c r="AV92" s="10" t="s">
        <v>24</v>
      </c>
      <c r="AW92" s="10" t="s">
        <v>170</v>
      </c>
      <c r="AX92" s="10">
        <v>1</v>
      </c>
      <c r="AY92" s="10" t="s">
        <v>97</v>
      </c>
      <c r="AZ92" s="10" t="s">
        <v>92</v>
      </c>
      <c r="BA92" s="10" t="s">
        <v>4</v>
      </c>
      <c r="BB92" s="10" t="s">
        <v>173</v>
      </c>
      <c r="BC92" s="10" t="s">
        <v>24</v>
      </c>
      <c r="BD92" s="9">
        <v>524151</v>
      </c>
      <c r="BE92" s="9">
        <v>524151</v>
      </c>
      <c r="BF92" s="9">
        <v>0</v>
      </c>
      <c r="BG92" s="9">
        <v>0</v>
      </c>
      <c r="BH92" s="9">
        <v>0</v>
      </c>
      <c r="BI92" s="9">
        <v>0</v>
      </c>
      <c r="BJ92" s="11" t="s">
        <v>24</v>
      </c>
      <c r="BK92" s="10" t="s">
        <v>673</v>
      </c>
      <c r="BL92" s="10" t="s">
        <v>24</v>
      </c>
      <c r="BM92" s="10" t="s">
        <v>24</v>
      </c>
      <c r="BN92" s="10" t="s">
        <v>24</v>
      </c>
      <c r="BO92" s="13" t="s">
        <v>24</v>
      </c>
      <c r="BP92" s="14">
        <v>40713789</v>
      </c>
      <c r="BQ92">
        <f t="shared" si="9"/>
        <v>700</v>
      </c>
      <c r="BR92" s="15">
        <f t="shared" si="10"/>
        <v>951769</v>
      </c>
      <c r="BS92" s="15">
        <f t="shared" si="11"/>
        <v>0</v>
      </c>
      <c r="BT92" s="16">
        <v>718</v>
      </c>
      <c r="BU92" s="19" t="e">
        <f>VLOOKUP(B92,'[26]Intermediate Cities'!A:A,1,FALSE)</f>
        <v>#N/A</v>
      </c>
    </row>
    <row r="93" spans="1:73" ht="16.5" customHeight="1" x14ac:dyDescent="0.3">
      <c r="A93" s="5">
        <v>85</v>
      </c>
      <c r="B93" s="6">
        <v>702</v>
      </c>
      <c r="C93" s="7" t="s">
        <v>292</v>
      </c>
      <c r="D93" s="6" t="s">
        <v>79</v>
      </c>
      <c r="E93" s="6" t="s">
        <v>80</v>
      </c>
      <c r="F93" s="7" t="s">
        <v>293</v>
      </c>
      <c r="G93" s="7" t="s">
        <v>90</v>
      </c>
      <c r="H93" s="6" t="s">
        <v>91</v>
      </c>
      <c r="I93" s="6" t="s">
        <v>91</v>
      </c>
      <c r="J93" s="6" t="s">
        <v>24</v>
      </c>
      <c r="K93" s="6" t="s">
        <v>24</v>
      </c>
      <c r="L93" s="6" t="s">
        <v>24</v>
      </c>
      <c r="M93" s="8" t="s">
        <v>4</v>
      </c>
      <c r="N93" s="8" t="s">
        <v>4</v>
      </c>
      <c r="O93" s="8" t="s">
        <v>4</v>
      </c>
      <c r="P93" s="26">
        <f t="shared" si="12"/>
        <v>1240991</v>
      </c>
      <c r="Q93" s="26">
        <f t="shared" si="13"/>
        <v>7050836</v>
      </c>
      <c r="R93" s="26">
        <f t="shared" si="8"/>
        <v>1240991</v>
      </c>
      <c r="S93" s="26">
        <f t="shared" si="8"/>
        <v>0</v>
      </c>
      <c r="T93" s="26">
        <f t="shared" si="8"/>
        <v>0</v>
      </c>
      <c r="U93" s="26">
        <f t="shared" si="8"/>
        <v>0</v>
      </c>
      <c r="V93" s="26">
        <f t="shared" si="8"/>
        <v>0</v>
      </c>
      <c r="W93" s="9">
        <v>1090856</v>
      </c>
      <c r="X93" s="9">
        <v>1090856</v>
      </c>
      <c r="Y93" s="9">
        <v>0</v>
      </c>
      <c r="Z93" s="9">
        <v>0</v>
      </c>
      <c r="AA93" s="9">
        <v>0</v>
      </c>
      <c r="AB93" s="10">
        <v>1</v>
      </c>
      <c r="AC93" s="10" t="s">
        <v>4</v>
      </c>
      <c r="AD93" s="10" t="s">
        <v>92</v>
      </c>
      <c r="AE93" s="10" t="s">
        <v>97</v>
      </c>
      <c r="AF93" s="10" t="s">
        <v>24</v>
      </c>
      <c r="AG93" s="10" t="s">
        <v>24</v>
      </c>
      <c r="AH93" s="11" t="s">
        <v>94</v>
      </c>
      <c r="AI93" s="11" t="s">
        <v>24</v>
      </c>
      <c r="AJ93" s="12" t="s">
        <v>24</v>
      </c>
      <c r="AK93" s="11" t="s">
        <v>24</v>
      </c>
      <c r="AL93" s="11" t="s">
        <v>24</v>
      </c>
      <c r="AM93" s="9">
        <v>1090856</v>
      </c>
      <c r="AN93" s="9">
        <v>0</v>
      </c>
      <c r="AO93" s="9">
        <v>0</v>
      </c>
      <c r="AP93" s="9">
        <v>0</v>
      </c>
      <c r="AQ93" s="9">
        <v>0</v>
      </c>
      <c r="AR93" s="11" t="s">
        <v>24</v>
      </c>
      <c r="AS93" s="10" t="s">
        <v>24</v>
      </c>
      <c r="AT93" s="10" t="s">
        <v>24</v>
      </c>
      <c r="AU93" s="10" t="s">
        <v>24</v>
      </c>
      <c r="AV93" s="10" t="s">
        <v>24</v>
      </c>
      <c r="AW93" s="10" t="s">
        <v>170</v>
      </c>
      <c r="AX93" s="10">
        <v>1</v>
      </c>
      <c r="AY93" s="10" t="s">
        <v>4</v>
      </c>
      <c r="AZ93" s="10" t="s">
        <v>92</v>
      </c>
      <c r="BA93" s="10" t="s">
        <v>97</v>
      </c>
      <c r="BB93" s="10" t="s">
        <v>24</v>
      </c>
      <c r="BC93" s="10" t="s">
        <v>24</v>
      </c>
      <c r="BD93" s="9">
        <v>150135</v>
      </c>
      <c r="BE93" s="9">
        <v>150135</v>
      </c>
      <c r="BF93" s="9">
        <v>0</v>
      </c>
      <c r="BG93" s="9">
        <v>0</v>
      </c>
      <c r="BH93" s="9">
        <v>0</v>
      </c>
      <c r="BI93" s="9">
        <v>0</v>
      </c>
      <c r="BJ93" s="11" t="s">
        <v>24</v>
      </c>
      <c r="BK93" s="10" t="s">
        <v>478</v>
      </c>
      <c r="BL93" s="10" t="s">
        <v>24</v>
      </c>
      <c r="BM93" s="10" t="s">
        <v>24</v>
      </c>
      <c r="BN93" s="10" t="s">
        <v>24</v>
      </c>
      <c r="BO93" s="13" t="s">
        <v>24</v>
      </c>
      <c r="BP93" s="14">
        <v>5809845</v>
      </c>
      <c r="BQ93">
        <f t="shared" si="9"/>
        <v>702</v>
      </c>
      <c r="BR93" s="15">
        <f t="shared" si="10"/>
        <v>1240991</v>
      </c>
      <c r="BS93" s="15">
        <f t="shared" si="11"/>
        <v>0</v>
      </c>
      <c r="BT93" s="16">
        <v>719</v>
      </c>
      <c r="BU93" s="19" t="e">
        <f>VLOOKUP(B93,'[26]Intermediate Cities'!A:A,1,FALSE)</f>
        <v>#N/A</v>
      </c>
    </row>
    <row r="94" spans="1:73" ht="16.5" customHeight="1" x14ac:dyDescent="0.3">
      <c r="A94" s="5">
        <v>86</v>
      </c>
      <c r="B94" s="6">
        <v>613</v>
      </c>
      <c r="C94" s="7" t="s">
        <v>294</v>
      </c>
      <c r="D94" s="6" t="s">
        <v>79</v>
      </c>
      <c r="E94" s="6" t="s">
        <v>80</v>
      </c>
      <c r="F94" s="7" t="s">
        <v>295</v>
      </c>
      <c r="G94" s="7" t="s">
        <v>107</v>
      </c>
      <c r="H94" s="6" t="s">
        <v>103</v>
      </c>
      <c r="I94" s="6" t="s">
        <v>103</v>
      </c>
      <c r="J94" s="6" t="s">
        <v>24</v>
      </c>
      <c r="K94" s="6" t="s">
        <v>24</v>
      </c>
      <c r="L94" s="6" t="s">
        <v>24</v>
      </c>
      <c r="M94" s="8" t="s">
        <v>4</v>
      </c>
      <c r="N94" s="8" t="s">
        <v>4</v>
      </c>
      <c r="O94" s="8" t="s">
        <v>97</v>
      </c>
      <c r="P94" s="26">
        <f t="shared" si="12"/>
        <v>9617187.1400000006</v>
      </c>
      <c r="Q94" s="26">
        <f t="shared" si="13"/>
        <v>32252484.140000001</v>
      </c>
      <c r="R94" s="26">
        <f t="shared" si="8"/>
        <v>2946032.16</v>
      </c>
      <c r="S94" s="26">
        <f t="shared" si="8"/>
        <v>0</v>
      </c>
      <c r="T94" s="26">
        <f t="shared" si="8"/>
        <v>0</v>
      </c>
      <c r="U94" s="26">
        <f t="shared" si="8"/>
        <v>6671154.9800000004</v>
      </c>
      <c r="V94" s="26">
        <f t="shared" si="8"/>
        <v>0</v>
      </c>
      <c r="W94" s="9">
        <v>9617187.1400000006</v>
      </c>
      <c r="X94" s="9">
        <v>9617187.1400000006</v>
      </c>
      <c r="Y94" s="9">
        <v>0</v>
      </c>
      <c r="Z94" s="9">
        <v>0</v>
      </c>
      <c r="AA94" s="9">
        <v>0</v>
      </c>
      <c r="AB94" s="10">
        <v>2</v>
      </c>
      <c r="AC94" s="10" t="s">
        <v>4</v>
      </c>
      <c r="AD94" s="10" t="s">
        <v>84</v>
      </c>
      <c r="AE94" s="10" t="s">
        <v>85</v>
      </c>
      <c r="AF94" s="10" t="s">
        <v>86</v>
      </c>
      <c r="AG94" s="10" t="s">
        <v>24</v>
      </c>
      <c r="AH94" s="11" t="s">
        <v>674</v>
      </c>
      <c r="AI94" s="11" t="s">
        <v>24</v>
      </c>
      <c r="AJ94" s="12" t="s">
        <v>24</v>
      </c>
      <c r="AK94" s="11" t="s">
        <v>296</v>
      </c>
      <c r="AL94" s="11" t="s">
        <v>24</v>
      </c>
      <c r="AM94" s="9">
        <v>2946032.16</v>
      </c>
      <c r="AN94" s="9">
        <v>0</v>
      </c>
      <c r="AO94" s="9">
        <v>0</v>
      </c>
      <c r="AP94" s="9">
        <v>6671154.9800000004</v>
      </c>
      <c r="AQ94" s="9">
        <v>0</v>
      </c>
      <c r="AR94" s="11" t="s">
        <v>24</v>
      </c>
      <c r="AS94" s="10" t="s">
        <v>24</v>
      </c>
      <c r="AT94" s="10" t="s">
        <v>24</v>
      </c>
      <c r="AU94" s="10" t="s">
        <v>24</v>
      </c>
      <c r="AV94" s="10" t="s">
        <v>24</v>
      </c>
      <c r="AW94" s="10" t="s">
        <v>24</v>
      </c>
      <c r="AX94" s="10" t="s">
        <v>24</v>
      </c>
      <c r="AY94" s="10" t="s">
        <v>24</v>
      </c>
      <c r="AZ94" s="10" t="s">
        <v>24</v>
      </c>
      <c r="BA94" s="10" t="s">
        <v>24</v>
      </c>
      <c r="BB94" s="10" t="s">
        <v>24</v>
      </c>
      <c r="BC94" s="10" t="s">
        <v>24</v>
      </c>
      <c r="BD94" s="9">
        <v>0</v>
      </c>
      <c r="BE94" s="9">
        <v>0</v>
      </c>
      <c r="BF94" s="9">
        <v>0</v>
      </c>
      <c r="BG94" s="9">
        <v>0</v>
      </c>
      <c r="BH94" s="9">
        <v>0</v>
      </c>
      <c r="BI94" s="9">
        <v>0</v>
      </c>
      <c r="BJ94" s="11" t="s">
        <v>24</v>
      </c>
      <c r="BK94" s="10" t="s">
        <v>24</v>
      </c>
      <c r="BL94" s="10" t="s">
        <v>24</v>
      </c>
      <c r="BM94" s="10" t="s">
        <v>24</v>
      </c>
      <c r="BN94" s="10" t="s">
        <v>24</v>
      </c>
      <c r="BO94" s="13" t="s">
        <v>24</v>
      </c>
      <c r="BP94" s="14">
        <v>22635297</v>
      </c>
      <c r="BQ94">
        <f t="shared" si="9"/>
        <v>613</v>
      </c>
      <c r="BR94" s="15">
        <f t="shared" si="10"/>
        <v>9617187.1400000006</v>
      </c>
      <c r="BS94" s="15">
        <f t="shared" si="11"/>
        <v>0</v>
      </c>
      <c r="BT94" s="16">
        <v>720</v>
      </c>
      <c r="BU94" s="19" t="e">
        <f>VLOOKUP(B94,'[26]Intermediate Cities'!A:A,1,FALSE)</f>
        <v>#N/A</v>
      </c>
    </row>
    <row r="95" spans="1:73" ht="22.5" customHeight="1" x14ac:dyDescent="0.3">
      <c r="A95" s="5">
        <v>87</v>
      </c>
      <c r="B95" s="6">
        <v>1485</v>
      </c>
      <c r="C95" s="7" t="s">
        <v>297</v>
      </c>
      <c r="D95" s="6" t="s">
        <v>79</v>
      </c>
      <c r="E95" s="6" t="s">
        <v>80</v>
      </c>
      <c r="F95" s="7" t="s">
        <v>99</v>
      </c>
      <c r="G95" s="7" t="s">
        <v>107</v>
      </c>
      <c r="H95" s="6" t="s">
        <v>91</v>
      </c>
      <c r="I95" s="6" t="s">
        <v>91</v>
      </c>
      <c r="J95" s="6" t="s">
        <v>24</v>
      </c>
      <c r="K95" s="6" t="s">
        <v>24</v>
      </c>
      <c r="L95" s="6" t="s">
        <v>24</v>
      </c>
      <c r="M95" s="8" t="s">
        <v>4</v>
      </c>
      <c r="N95" s="8" t="s">
        <v>4</v>
      </c>
      <c r="O95" s="8" t="s">
        <v>97</v>
      </c>
      <c r="P95" s="26">
        <f t="shared" si="12"/>
        <v>34307306</v>
      </c>
      <c r="Q95" s="26">
        <f t="shared" si="13"/>
        <v>45072206</v>
      </c>
      <c r="R95" s="26">
        <f t="shared" si="8"/>
        <v>12975467</v>
      </c>
      <c r="S95" s="26">
        <f t="shared" si="8"/>
        <v>12091128</v>
      </c>
      <c r="T95" s="26">
        <f t="shared" si="8"/>
        <v>1116530</v>
      </c>
      <c r="U95" s="26">
        <f t="shared" si="8"/>
        <v>4434723</v>
      </c>
      <c r="V95" s="26">
        <f t="shared" si="8"/>
        <v>3689458</v>
      </c>
      <c r="W95" s="9">
        <v>39441772</v>
      </c>
      <c r="X95" s="9">
        <v>32570772</v>
      </c>
      <c r="Y95" s="9">
        <v>0</v>
      </c>
      <c r="Z95" s="9">
        <v>6871000</v>
      </c>
      <c r="AA95" s="9">
        <v>0</v>
      </c>
      <c r="AB95" s="10">
        <v>6</v>
      </c>
      <c r="AC95" s="10" t="s">
        <v>4</v>
      </c>
      <c r="AD95" s="10" t="s">
        <v>92</v>
      </c>
      <c r="AE95" s="10" t="s">
        <v>85</v>
      </c>
      <c r="AF95" s="10" t="s">
        <v>86</v>
      </c>
      <c r="AG95" s="10" t="s">
        <v>24</v>
      </c>
      <c r="AH95" s="11" t="s">
        <v>675</v>
      </c>
      <c r="AI95" s="11" t="s">
        <v>676</v>
      </c>
      <c r="AJ95" s="12" t="s">
        <v>677</v>
      </c>
      <c r="AK95" s="11" t="s">
        <v>678</v>
      </c>
      <c r="AL95" s="11" t="s">
        <v>679</v>
      </c>
      <c r="AM95" s="9">
        <v>12107200</v>
      </c>
      <c r="AN95" s="9">
        <v>12091128</v>
      </c>
      <c r="AO95" s="9">
        <v>248263</v>
      </c>
      <c r="AP95" s="9">
        <v>4434723</v>
      </c>
      <c r="AQ95" s="9">
        <v>3689458</v>
      </c>
      <c r="AR95" s="11" t="s">
        <v>649</v>
      </c>
      <c r="AS95" s="10" t="s">
        <v>24</v>
      </c>
      <c r="AT95" s="10" t="s">
        <v>24</v>
      </c>
      <c r="AU95" s="10" t="s">
        <v>24</v>
      </c>
      <c r="AV95" s="10" t="s">
        <v>24</v>
      </c>
      <c r="AW95" s="10" t="s">
        <v>96</v>
      </c>
      <c r="AX95" s="10">
        <v>1</v>
      </c>
      <c r="AY95" s="10" t="s">
        <v>97</v>
      </c>
      <c r="AZ95" s="10" t="s">
        <v>92</v>
      </c>
      <c r="BA95" s="10" t="s">
        <v>85</v>
      </c>
      <c r="BB95" s="10" t="s">
        <v>86</v>
      </c>
      <c r="BC95" s="10" t="s">
        <v>24</v>
      </c>
      <c r="BD95" s="9">
        <v>1736534</v>
      </c>
      <c r="BE95" s="9">
        <v>868267</v>
      </c>
      <c r="BF95" s="9">
        <v>0</v>
      </c>
      <c r="BG95" s="9">
        <v>868267</v>
      </c>
      <c r="BH95" s="9">
        <v>0</v>
      </c>
      <c r="BI95" s="9">
        <v>0</v>
      </c>
      <c r="BJ95" s="11" t="s">
        <v>24</v>
      </c>
      <c r="BK95" s="10" t="s">
        <v>680</v>
      </c>
      <c r="BL95" s="10" t="s">
        <v>24</v>
      </c>
      <c r="BM95" s="10" t="s">
        <v>680</v>
      </c>
      <c r="BN95" s="10" t="s">
        <v>24</v>
      </c>
      <c r="BO95" s="13" t="s">
        <v>24</v>
      </c>
      <c r="BP95" s="14">
        <v>10764900</v>
      </c>
      <c r="BQ95">
        <f t="shared" si="9"/>
        <v>1485</v>
      </c>
      <c r="BR95" s="15">
        <f t="shared" si="10"/>
        <v>34307306</v>
      </c>
      <c r="BS95" s="15">
        <f t="shared" si="11"/>
        <v>0</v>
      </c>
      <c r="BT95" s="16">
        <v>721</v>
      </c>
      <c r="BU95" s="19" t="e">
        <f>VLOOKUP(B95,'[26]Intermediate Cities'!A:A,1,FALSE)</f>
        <v>#N/A</v>
      </c>
    </row>
    <row r="96" spans="1:73" ht="16.5" customHeight="1" x14ac:dyDescent="0.3">
      <c r="A96" s="5">
        <v>88</v>
      </c>
      <c r="B96" s="6">
        <v>586</v>
      </c>
      <c r="C96" s="7" t="s">
        <v>298</v>
      </c>
      <c r="D96" s="6" t="s">
        <v>79</v>
      </c>
      <c r="E96" s="6" t="s">
        <v>80</v>
      </c>
      <c r="F96" s="7" t="s">
        <v>172</v>
      </c>
      <c r="G96" s="7" t="s">
        <v>107</v>
      </c>
      <c r="H96" s="6" t="s">
        <v>103</v>
      </c>
      <c r="I96" s="6" t="s">
        <v>103</v>
      </c>
      <c r="J96" s="6" t="s">
        <v>24</v>
      </c>
      <c r="K96" s="6" t="s">
        <v>24</v>
      </c>
      <c r="L96" s="6" t="s">
        <v>24</v>
      </c>
      <c r="M96" s="8" t="s">
        <v>4</v>
      </c>
      <c r="N96" s="8" t="s">
        <v>4</v>
      </c>
      <c r="O96" s="8" t="s">
        <v>97</v>
      </c>
      <c r="P96" s="26">
        <f t="shared" si="12"/>
        <v>4825067.28</v>
      </c>
      <c r="Q96" s="26">
        <f t="shared" si="13"/>
        <v>13956823.830000002</v>
      </c>
      <c r="R96" s="26">
        <f t="shared" si="8"/>
        <v>2049304.96</v>
      </c>
      <c r="S96" s="26">
        <f t="shared" si="8"/>
        <v>1264275</v>
      </c>
      <c r="T96" s="26">
        <f t="shared" si="8"/>
        <v>1511487.32</v>
      </c>
      <c r="U96" s="26">
        <f t="shared" si="8"/>
        <v>0</v>
      </c>
      <c r="V96" s="26">
        <f t="shared" si="8"/>
        <v>0</v>
      </c>
      <c r="W96" s="9">
        <v>4825067.28</v>
      </c>
      <c r="X96" s="9">
        <v>4825067.28</v>
      </c>
      <c r="Y96" s="9">
        <v>0</v>
      </c>
      <c r="Z96" s="9">
        <v>0</v>
      </c>
      <c r="AA96" s="9">
        <v>0</v>
      </c>
      <c r="AB96" s="10">
        <v>3</v>
      </c>
      <c r="AC96" s="10" t="s">
        <v>4</v>
      </c>
      <c r="AD96" s="10" t="s">
        <v>92</v>
      </c>
      <c r="AE96" s="10" t="s">
        <v>4</v>
      </c>
      <c r="AF96" s="10" t="s">
        <v>86</v>
      </c>
      <c r="AG96" s="10" t="s">
        <v>24</v>
      </c>
      <c r="AH96" s="11" t="s">
        <v>681</v>
      </c>
      <c r="AI96" s="11" t="s">
        <v>206</v>
      </c>
      <c r="AJ96" s="12" t="s">
        <v>24</v>
      </c>
      <c r="AK96" s="11" t="s">
        <v>682</v>
      </c>
      <c r="AL96" s="11" t="s">
        <v>24</v>
      </c>
      <c r="AM96" s="9">
        <v>2049304.96</v>
      </c>
      <c r="AN96" s="9">
        <v>1264275</v>
      </c>
      <c r="AO96" s="9">
        <v>1511487.32</v>
      </c>
      <c r="AP96" s="9">
        <v>0</v>
      </c>
      <c r="AQ96" s="9">
        <v>0</v>
      </c>
      <c r="AR96" s="11" t="s">
        <v>24</v>
      </c>
      <c r="AS96" s="10" t="s">
        <v>24</v>
      </c>
      <c r="AT96" s="10" t="s">
        <v>24</v>
      </c>
      <c r="AU96" s="10" t="s">
        <v>24</v>
      </c>
      <c r="AV96" s="10" t="s">
        <v>24</v>
      </c>
      <c r="AW96" s="10" t="s">
        <v>24</v>
      </c>
      <c r="AX96" s="10" t="s">
        <v>24</v>
      </c>
      <c r="AY96" s="10" t="s">
        <v>24</v>
      </c>
      <c r="AZ96" s="10" t="s">
        <v>24</v>
      </c>
      <c r="BA96" s="10" t="s">
        <v>24</v>
      </c>
      <c r="BB96" s="10" t="s">
        <v>24</v>
      </c>
      <c r="BC96" s="10" t="s">
        <v>24</v>
      </c>
      <c r="BD96" s="9">
        <v>0</v>
      </c>
      <c r="BE96" s="9">
        <v>0</v>
      </c>
      <c r="BF96" s="9">
        <v>0</v>
      </c>
      <c r="BG96" s="9">
        <v>0</v>
      </c>
      <c r="BH96" s="9">
        <v>0</v>
      </c>
      <c r="BI96" s="9">
        <v>0</v>
      </c>
      <c r="BJ96" s="11" t="s">
        <v>24</v>
      </c>
      <c r="BK96" s="10" t="s">
        <v>24</v>
      </c>
      <c r="BL96" s="10" t="s">
        <v>24</v>
      </c>
      <c r="BM96" s="10" t="s">
        <v>24</v>
      </c>
      <c r="BN96" s="10" t="s">
        <v>24</v>
      </c>
      <c r="BO96" s="13" t="s">
        <v>24</v>
      </c>
      <c r="BP96" s="14">
        <v>9131756.5500000007</v>
      </c>
      <c r="BQ96">
        <f t="shared" si="9"/>
        <v>586</v>
      </c>
      <c r="BR96" s="15">
        <f t="shared" si="10"/>
        <v>4825067.28</v>
      </c>
      <c r="BS96" s="15">
        <f t="shared" si="11"/>
        <v>0</v>
      </c>
      <c r="BT96" s="16">
        <v>723</v>
      </c>
      <c r="BU96" s="19" t="e">
        <f>VLOOKUP(B96,'[26]Intermediate Cities'!A:A,1,FALSE)</f>
        <v>#N/A</v>
      </c>
    </row>
    <row r="97" spans="1:73" ht="16.5" customHeight="1" x14ac:dyDescent="0.3">
      <c r="A97" s="5">
        <v>89</v>
      </c>
      <c r="B97" s="6">
        <v>587</v>
      </c>
      <c r="C97" s="7" t="s">
        <v>300</v>
      </c>
      <c r="D97" s="6" t="s">
        <v>79</v>
      </c>
      <c r="E97" s="6" t="s">
        <v>80</v>
      </c>
      <c r="F97" s="7" t="s">
        <v>172</v>
      </c>
      <c r="G97" s="7" t="s">
        <v>90</v>
      </c>
      <c r="H97" s="6" t="s">
        <v>103</v>
      </c>
      <c r="I97" s="6" t="s">
        <v>103</v>
      </c>
      <c r="J97" s="6" t="s">
        <v>24</v>
      </c>
      <c r="K97" s="6" t="s">
        <v>24</v>
      </c>
      <c r="L97" s="6" t="s">
        <v>24</v>
      </c>
      <c r="M97" s="8" t="s">
        <v>4</v>
      </c>
      <c r="N97" s="8" t="s">
        <v>4</v>
      </c>
      <c r="O97" s="8" t="s">
        <v>4</v>
      </c>
      <c r="P97" s="26">
        <f t="shared" si="12"/>
        <v>8494755</v>
      </c>
      <c r="Q97" s="26">
        <f t="shared" si="13"/>
        <v>23728397</v>
      </c>
      <c r="R97" s="26">
        <f t="shared" si="8"/>
        <v>5270000</v>
      </c>
      <c r="S97" s="26">
        <f t="shared" si="8"/>
        <v>2996176</v>
      </c>
      <c r="T97" s="26">
        <f t="shared" si="8"/>
        <v>0</v>
      </c>
      <c r="U97" s="26">
        <f t="shared" si="8"/>
        <v>228579</v>
      </c>
      <c r="V97" s="26">
        <f t="shared" si="8"/>
        <v>0</v>
      </c>
      <c r="W97" s="9">
        <v>14186534</v>
      </c>
      <c r="X97" s="9">
        <v>8494755</v>
      </c>
      <c r="Y97" s="9">
        <v>3629950</v>
      </c>
      <c r="Z97" s="9">
        <v>2061829</v>
      </c>
      <c r="AA97" s="9">
        <v>0</v>
      </c>
      <c r="AB97" s="10">
        <v>3</v>
      </c>
      <c r="AC97" s="10" t="s">
        <v>4</v>
      </c>
      <c r="AD97" s="10" t="s">
        <v>84</v>
      </c>
      <c r="AE97" s="10" t="s">
        <v>4</v>
      </c>
      <c r="AF97" s="10" t="s">
        <v>244</v>
      </c>
      <c r="AG97" s="10" t="s">
        <v>683</v>
      </c>
      <c r="AH97" s="11" t="s">
        <v>684</v>
      </c>
      <c r="AI97" s="11" t="s">
        <v>685</v>
      </c>
      <c r="AJ97" s="12" t="s">
        <v>685</v>
      </c>
      <c r="AK97" s="11" t="s">
        <v>686</v>
      </c>
      <c r="AL97" s="11" t="s">
        <v>24</v>
      </c>
      <c r="AM97" s="9">
        <v>5270000</v>
      </c>
      <c r="AN97" s="9">
        <v>2996176</v>
      </c>
      <c r="AO97" s="9">
        <v>0</v>
      </c>
      <c r="AP97" s="9">
        <v>228579</v>
      </c>
      <c r="AQ97" s="9">
        <v>0</v>
      </c>
      <c r="AR97" s="11" t="s">
        <v>24</v>
      </c>
      <c r="AS97" s="10" t="s">
        <v>4</v>
      </c>
      <c r="AT97" s="10" t="s">
        <v>84</v>
      </c>
      <c r="AU97" s="10" t="s">
        <v>4</v>
      </c>
      <c r="AV97" s="10" t="s">
        <v>244</v>
      </c>
      <c r="AW97" s="10" t="s">
        <v>24</v>
      </c>
      <c r="AX97" s="10" t="s">
        <v>24</v>
      </c>
      <c r="AY97" s="10" t="s">
        <v>24</v>
      </c>
      <c r="AZ97" s="10" t="s">
        <v>24</v>
      </c>
      <c r="BA97" s="10" t="s">
        <v>24</v>
      </c>
      <c r="BB97" s="10" t="s">
        <v>24</v>
      </c>
      <c r="BC97" s="10" t="s">
        <v>24</v>
      </c>
      <c r="BD97" s="9">
        <v>0</v>
      </c>
      <c r="BE97" s="9">
        <v>0</v>
      </c>
      <c r="BF97" s="9">
        <v>0</v>
      </c>
      <c r="BG97" s="9">
        <v>0</v>
      </c>
      <c r="BH97" s="9">
        <v>0</v>
      </c>
      <c r="BI97" s="9">
        <v>0</v>
      </c>
      <c r="BJ97" s="11" t="s">
        <v>24</v>
      </c>
      <c r="BK97" s="10" t="s">
        <v>24</v>
      </c>
      <c r="BL97" s="10" t="s">
        <v>24</v>
      </c>
      <c r="BM97" s="10" t="s">
        <v>24</v>
      </c>
      <c r="BN97" s="10" t="s">
        <v>24</v>
      </c>
      <c r="BO97" s="13" t="s">
        <v>24</v>
      </c>
      <c r="BP97" s="14">
        <v>15233642</v>
      </c>
      <c r="BQ97">
        <f t="shared" si="9"/>
        <v>587</v>
      </c>
      <c r="BR97" s="15">
        <f t="shared" si="10"/>
        <v>8494755</v>
      </c>
      <c r="BS97" s="15">
        <f t="shared" si="11"/>
        <v>0</v>
      </c>
      <c r="BT97" s="16">
        <v>724</v>
      </c>
      <c r="BU97" s="19" t="e">
        <f>VLOOKUP(B97,'[26]Intermediate Cities'!A:A,1,FALSE)</f>
        <v>#N/A</v>
      </c>
    </row>
    <row r="98" spans="1:73" ht="42.75" customHeight="1" x14ac:dyDescent="0.3">
      <c r="A98" s="5">
        <v>90</v>
      </c>
      <c r="B98" s="6">
        <v>1490</v>
      </c>
      <c r="C98" s="7" t="s">
        <v>301</v>
      </c>
      <c r="D98" s="6" t="s">
        <v>79</v>
      </c>
      <c r="E98" s="27" t="s">
        <v>551</v>
      </c>
      <c r="F98" s="7" t="s">
        <v>182</v>
      </c>
      <c r="G98" s="7" t="s">
        <v>107</v>
      </c>
      <c r="H98" s="6" t="s">
        <v>143</v>
      </c>
      <c r="I98" s="6" t="s">
        <v>143</v>
      </c>
      <c r="J98" s="6" t="s">
        <v>24</v>
      </c>
      <c r="K98" s="6" t="s">
        <v>24</v>
      </c>
      <c r="L98" s="6" t="s">
        <v>24</v>
      </c>
      <c r="M98" s="8" t="s">
        <v>4</v>
      </c>
      <c r="N98" s="8" t="s">
        <v>4</v>
      </c>
      <c r="O98" s="8" t="s">
        <v>4</v>
      </c>
      <c r="P98" s="26">
        <f t="shared" si="12"/>
        <v>13535897.649999999</v>
      </c>
      <c r="Q98" s="26">
        <f t="shared" si="13"/>
        <v>53628394.649999999</v>
      </c>
      <c r="R98" s="26">
        <f t="shared" si="8"/>
        <v>5065506.97</v>
      </c>
      <c r="S98" s="26">
        <f t="shared" si="8"/>
        <v>8470390.6799999997</v>
      </c>
      <c r="T98" s="26">
        <f t="shared" si="8"/>
        <v>0</v>
      </c>
      <c r="U98" s="26">
        <f t="shared" si="8"/>
        <v>0</v>
      </c>
      <c r="V98" s="26">
        <f t="shared" si="8"/>
        <v>0</v>
      </c>
      <c r="W98" s="9">
        <v>13535897.65</v>
      </c>
      <c r="X98" s="9">
        <v>13535897.65</v>
      </c>
      <c r="Y98" s="9">
        <v>0</v>
      </c>
      <c r="Z98" s="9">
        <v>0</v>
      </c>
      <c r="AA98" s="9">
        <v>0</v>
      </c>
      <c r="AB98" s="10">
        <v>2</v>
      </c>
      <c r="AC98" s="10" t="s">
        <v>4</v>
      </c>
      <c r="AD98" s="10" t="s">
        <v>84</v>
      </c>
      <c r="AE98" s="10" t="s">
        <v>4</v>
      </c>
      <c r="AF98" s="10" t="s">
        <v>244</v>
      </c>
      <c r="AG98" s="10" t="s">
        <v>687</v>
      </c>
      <c r="AH98" s="11" t="s">
        <v>688</v>
      </c>
      <c r="AI98" s="11" t="s">
        <v>591</v>
      </c>
      <c r="AJ98" s="12" t="s">
        <v>24</v>
      </c>
      <c r="AK98" s="11" t="s">
        <v>24</v>
      </c>
      <c r="AL98" s="11" t="s">
        <v>24</v>
      </c>
      <c r="AM98" s="9">
        <v>5065506.97</v>
      </c>
      <c r="AN98" s="9">
        <v>8470390.6799999997</v>
      </c>
      <c r="AO98" s="9">
        <v>0</v>
      </c>
      <c r="AP98" s="9">
        <v>0</v>
      </c>
      <c r="AQ98" s="9">
        <v>0</v>
      </c>
      <c r="AR98" s="11" t="s">
        <v>24</v>
      </c>
      <c r="AS98" s="10" t="s">
        <v>24</v>
      </c>
      <c r="AT98" s="10" t="s">
        <v>24</v>
      </c>
      <c r="AU98" s="10" t="s">
        <v>24</v>
      </c>
      <c r="AV98" s="10" t="s">
        <v>24</v>
      </c>
      <c r="AW98" s="10" t="s">
        <v>24</v>
      </c>
      <c r="AX98" s="10" t="s">
        <v>24</v>
      </c>
      <c r="AY98" s="10" t="s">
        <v>24</v>
      </c>
      <c r="AZ98" s="10" t="s">
        <v>24</v>
      </c>
      <c r="BA98" s="10" t="s">
        <v>24</v>
      </c>
      <c r="BB98" s="10" t="s">
        <v>24</v>
      </c>
      <c r="BC98" s="10" t="s">
        <v>24</v>
      </c>
      <c r="BD98" s="9">
        <v>0</v>
      </c>
      <c r="BE98" s="9">
        <v>0</v>
      </c>
      <c r="BF98" s="9">
        <v>0</v>
      </c>
      <c r="BG98" s="9">
        <v>0</v>
      </c>
      <c r="BH98" s="9">
        <v>0</v>
      </c>
      <c r="BI98" s="9">
        <v>0</v>
      </c>
      <c r="BJ98" s="11" t="s">
        <v>24</v>
      </c>
      <c r="BK98" s="10" t="s">
        <v>24</v>
      </c>
      <c r="BL98" s="10" t="s">
        <v>24</v>
      </c>
      <c r="BM98" s="10" t="s">
        <v>24</v>
      </c>
      <c r="BN98" s="10" t="s">
        <v>24</v>
      </c>
      <c r="BO98" s="13" t="s">
        <v>24</v>
      </c>
      <c r="BP98" s="14">
        <v>40092497</v>
      </c>
      <c r="BQ98">
        <f t="shared" si="9"/>
        <v>1490</v>
      </c>
      <c r="BR98" s="15">
        <f t="shared" si="10"/>
        <v>13535897.649999999</v>
      </c>
      <c r="BS98" s="15">
        <f t="shared" si="11"/>
        <v>0</v>
      </c>
      <c r="BT98" s="16">
        <v>725</v>
      </c>
      <c r="BU98" s="19">
        <f>VLOOKUP(B98,'[26]Intermediate Cities'!A:A,1,FALSE)</f>
        <v>1490</v>
      </c>
    </row>
    <row r="99" spans="1:73" ht="15.75" customHeight="1" x14ac:dyDescent="0.3">
      <c r="A99" s="5">
        <v>91</v>
      </c>
      <c r="B99" s="6">
        <v>670</v>
      </c>
      <c r="C99" s="7" t="s">
        <v>302</v>
      </c>
      <c r="D99" s="6" t="s">
        <v>161</v>
      </c>
      <c r="E99" s="6" t="s">
        <v>162</v>
      </c>
      <c r="F99" s="7" t="s">
        <v>180</v>
      </c>
      <c r="G99" s="7" t="s">
        <v>90</v>
      </c>
      <c r="H99" s="6" t="s">
        <v>178</v>
      </c>
      <c r="I99" s="6" t="s">
        <v>178</v>
      </c>
      <c r="J99" s="6" t="s">
        <v>24</v>
      </c>
      <c r="K99" s="6" t="s">
        <v>24</v>
      </c>
      <c r="L99" s="6" t="s">
        <v>24</v>
      </c>
      <c r="M99" s="8" t="s">
        <v>97</v>
      </c>
      <c r="N99" s="8" t="s">
        <v>24</v>
      </c>
      <c r="O99" s="8" t="s">
        <v>24</v>
      </c>
      <c r="P99" s="26">
        <f t="shared" si="12"/>
        <v>0</v>
      </c>
      <c r="Q99" s="26">
        <f t="shared" si="13"/>
        <v>40100091</v>
      </c>
      <c r="R99" s="26">
        <f t="shared" si="8"/>
        <v>0</v>
      </c>
      <c r="S99" s="26">
        <f t="shared" si="8"/>
        <v>0</v>
      </c>
      <c r="T99" s="26">
        <f t="shared" si="8"/>
        <v>0</v>
      </c>
      <c r="U99" s="26">
        <f t="shared" si="8"/>
        <v>0</v>
      </c>
      <c r="V99" s="26">
        <f t="shared" si="8"/>
        <v>0</v>
      </c>
      <c r="W99" s="9">
        <v>0</v>
      </c>
      <c r="X99" s="9">
        <v>0</v>
      </c>
      <c r="Y99" s="9">
        <v>0</v>
      </c>
      <c r="Z99" s="9">
        <v>0</v>
      </c>
      <c r="AA99" s="9">
        <v>0</v>
      </c>
      <c r="AB99" s="10">
        <v>0</v>
      </c>
      <c r="AC99" s="10" t="s">
        <v>24</v>
      </c>
      <c r="AD99" s="10" t="s">
        <v>24</v>
      </c>
      <c r="AE99" s="10" t="s">
        <v>24</v>
      </c>
      <c r="AF99" s="10" t="s">
        <v>24</v>
      </c>
      <c r="AG99" s="10" t="s">
        <v>24</v>
      </c>
      <c r="AH99" s="11" t="s">
        <v>24</v>
      </c>
      <c r="AI99" s="11" t="s">
        <v>24</v>
      </c>
      <c r="AJ99" s="12" t="s">
        <v>24</v>
      </c>
      <c r="AK99" s="11" t="s">
        <v>24</v>
      </c>
      <c r="AL99" s="11" t="s">
        <v>24</v>
      </c>
      <c r="AM99" s="9">
        <v>0</v>
      </c>
      <c r="AN99" s="9">
        <v>0</v>
      </c>
      <c r="AO99" s="9">
        <v>0</v>
      </c>
      <c r="AP99" s="9">
        <v>0</v>
      </c>
      <c r="AQ99" s="9">
        <v>0</v>
      </c>
      <c r="AR99" s="11" t="s">
        <v>24</v>
      </c>
      <c r="AS99" s="10" t="s">
        <v>24</v>
      </c>
      <c r="AT99" s="10" t="s">
        <v>24</v>
      </c>
      <c r="AU99" s="10" t="s">
        <v>24</v>
      </c>
      <c r="AV99" s="10" t="s">
        <v>24</v>
      </c>
      <c r="AW99" s="10" t="s">
        <v>24</v>
      </c>
      <c r="AX99" s="10">
        <v>0</v>
      </c>
      <c r="AY99" s="10" t="s">
        <v>230</v>
      </c>
      <c r="AZ99" s="10" t="s">
        <v>24</v>
      </c>
      <c r="BA99" s="10" t="s">
        <v>24</v>
      </c>
      <c r="BB99" s="10" t="s">
        <v>24</v>
      </c>
      <c r="BC99" s="10" t="s">
        <v>24</v>
      </c>
      <c r="BD99" s="9">
        <v>0</v>
      </c>
      <c r="BE99" s="9">
        <v>0</v>
      </c>
      <c r="BF99" s="9">
        <v>0</v>
      </c>
      <c r="BG99" s="9">
        <v>0</v>
      </c>
      <c r="BH99" s="9">
        <v>0</v>
      </c>
      <c r="BI99" s="9">
        <v>0</v>
      </c>
      <c r="BJ99" s="11" t="s">
        <v>24</v>
      </c>
      <c r="BK99" s="10" t="s">
        <v>24</v>
      </c>
      <c r="BL99" s="10" t="s">
        <v>24</v>
      </c>
      <c r="BM99" s="10" t="s">
        <v>24</v>
      </c>
      <c r="BN99" s="10" t="s">
        <v>24</v>
      </c>
      <c r="BO99" s="13" t="s">
        <v>24</v>
      </c>
      <c r="BP99" s="14">
        <v>40100091</v>
      </c>
      <c r="BQ99" t="e">
        <f t="shared" si="9"/>
        <v>#N/A</v>
      </c>
      <c r="BR99" s="15">
        <f t="shared" si="10"/>
        <v>0</v>
      </c>
      <c r="BS99" s="15">
        <f t="shared" si="11"/>
        <v>0</v>
      </c>
      <c r="BT99" s="16">
        <v>727</v>
      </c>
      <c r="BU99" s="19" t="e">
        <f>VLOOKUP(B99,'[26]Intermediate Cities'!A:A,1,FALSE)</f>
        <v>#N/A</v>
      </c>
    </row>
    <row r="100" spans="1:73" ht="16.5" customHeight="1" x14ac:dyDescent="0.3">
      <c r="A100" s="5">
        <v>92</v>
      </c>
      <c r="B100" s="6">
        <v>671</v>
      </c>
      <c r="C100" s="7" t="s">
        <v>303</v>
      </c>
      <c r="D100" s="6" t="s">
        <v>161</v>
      </c>
      <c r="E100" s="6" t="s">
        <v>162</v>
      </c>
      <c r="F100" s="7" t="s">
        <v>180</v>
      </c>
      <c r="G100" s="7" t="s">
        <v>90</v>
      </c>
      <c r="H100" s="6" t="s">
        <v>178</v>
      </c>
      <c r="I100" s="6" t="s">
        <v>178</v>
      </c>
      <c r="J100" s="6" t="s">
        <v>24</v>
      </c>
      <c r="K100" s="6" t="s">
        <v>24</v>
      </c>
      <c r="L100" s="6" t="s">
        <v>24</v>
      </c>
      <c r="M100" s="8" t="s">
        <v>4</v>
      </c>
      <c r="N100" s="8" t="s">
        <v>97</v>
      </c>
      <c r="O100" s="8" t="s">
        <v>24</v>
      </c>
      <c r="P100" s="26">
        <f t="shared" si="12"/>
        <v>262350</v>
      </c>
      <c r="Q100" s="26">
        <f t="shared" si="13"/>
        <v>40740634</v>
      </c>
      <c r="R100" s="26">
        <f t="shared" si="8"/>
        <v>0</v>
      </c>
      <c r="S100" s="26">
        <f t="shared" si="8"/>
        <v>0</v>
      </c>
      <c r="T100" s="26">
        <f t="shared" si="8"/>
        <v>0</v>
      </c>
      <c r="U100" s="26">
        <f t="shared" si="8"/>
        <v>262350</v>
      </c>
      <c r="V100" s="26">
        <f t="shared" si="8"/>
        <v>0</v>
      </c>
      <c r="W100" s="9">
        <v>262350</v>
      </c>
      <c r="X100" s="9">
        <v>262350</v>
      </c>
      <c r="Y100" s="9">
        <v>0</v>
      </c>
      <c r="Z100" s="9">
        <v>0</v>
      </c>
      <c r="AA100" s="9">
        <v>0</v>
      </c>
      <c r="AB100" s="10">
        <v>1</v>
      </c>
      <c r="AC100" s="10" t="s">
        <v>4</v>
      </c>
      <c r="AD100" s="10" t="s">
        <v>92</v>
      </c>
      <c r="AE100" s="10" t="s">
        <v>97</v>
      </c>
      <c r="AF100" s="10" t="s">
        <v>24</v>
      </c>
      <c r="AG100" s="10" t="s">
        <v>24</v>
      </c>
      <c r="AH100" s="11" t="s">
        <v>24</v>
      </c>
      <c r="AI100" s="11" t="s">
        <v>24</v>
      </c>
      <c r="AJ100" s="12" t="s">
        <v>24</v>
      </c>
      <c r="AK100" s="11" t="s">
        <v>689</v>
      </c>
      <c r="AL100" s="11" t="s">
        <v>24</v>
      </c>
      <c r="AM100" s="9">
        <v>0</v>
      </c>
      <c r="AN100" s="9">
        <v>0</v>
      </c>
      <c r="AO100" s="9">
        <v>0</v>
      </c>
      <c r="AP100" s="9">
        <v>262350</v>
      </c>
      <c r="AQ100" s="9">
        <v>0</v>
      </c>
      <c r="AR100" s="11" t="s">
        <v>24</v>
      </c>
      <c r="AS100" s="10" t="s">
        <v>24</v>
      </c>
      <c r="AT100" s="10" t="s">
        <v>24</v>
      </c>
      <c r="AU100" s="10" t="s">
        <v>24</v>
      </c>
      <c r="AV100" s="10" t="s">
        <v>24</v>
      </c>
      <c r="AW100" s="10" t="s">
        <v>24</v>
      </c>
      <c r="AX100" s="10" t="s">
        <v>24</v>
      </c>
      <c r="AY100" s="10" t="s">
        <v>24</v>
      </c>
      <c r="AZ100" s="10" t="s">
        <v>24</v>
      </c>
      <c r="BA100" s="10" t="s">
        <v>24</v>
      </c>
      <c r="BB100" s="10" t="s">
        <v>24</v>
      </c>
      <c r="BC100" s="10" t="s">
        <v>24</v>
      </c>
      <c r="BD100" s="9">
        <v>0</v>
      </c>
      <c r="BE100" s="9">
        <v>0</v>
      </c>
      <c r="BF100" s="9">
        <v>0</v>
      </c>
      <c r="BG100" s="9">
        <v>0</v>
      </c>
      <c r="BH100" s="9">
        <v>0</v>
      </c>
      <c r="BI100" s="9">
        <v>0</v>
      </c>
      <c r="BJ100" s="11" t="s">
        <v>24</v>
      </c>
      <c r="BK100" s="10" t="s">
        <v>24</v>
      </c>
      <c r="BL100" s="10" t="s">
        <v>24</v>
      </c>
      <c r="BM100" s="10" t="s">
        <v>24</v>
      </c>
      <c r="BN100" s="10" t="s">
        <v>24</v>
      </c>
      <c r="BO100" s="13" t="s">
        <v>24</v>
      </c>
      <c r="BP100" s="14">
        <v>40478284</v>
      </c>
      <c r="BQ100" t="e">
        <f t="shared" si="9"/>
        <v>#N/A</v>
      </c>
      <c r="BR100" s="15">
        <f t="shared" si="10"/>
        <v>262350</v>
      </c>
      <c r="BS100" s="15">
        <f t="shared" si="11"/>
        <v>0</v>
      </c>
      <c r="BT100" s="16">
        <v>728</v>
      </c>
      <c r="BU100" s="19" t="e">
        <f>VLOOKUP(B100,'[26]Intermediate Cities'!A:A,1,FALSE)</f>
        <v>#N/A</v>
      </c>
    </row>
    <row r="101" spans="1:73" ht="15.75" customHeight="1" x14ac:dyDescent="0.3">
      <c r="A101" s="5">
        <v>93</v>
      </c>
      <c r="B101" s="6">
        <v>618</v>
      </c>
      <c r="C101" s="7" t="s">
        <v>304</v>
      </c>
      <c r="D101" s="6" t="s">
        <v>79</v>
      </c>
      <c r="E101" s="6" t="s">
        <v>101</v>
      </c>
      <c r="F101" s="7" t="s">
        <v>228</v>
      </c>
      <c r="G101" s="7" t="s">
        <v>128</v>
      </c>
      <c r="H101" s="6" t="s">
        <v>103</v>
      </c>
      <c r="I101" s="6" t="s">
        <v>103</v>
      </c>
      <c r="J101" s="6" t="s">
        <v>24</v>
      </c>
      <c r="K101" s="6" t="s">
        <v>24</v>
      </c>
      <c r="L101" s="6" t="s">
        <v>24</v>
      </c>
      <c r="M101" s="8" t="s">
        <v>4</v>
      </c>
      <c r="N101" s="8" t="s">
        <v>4</v>
      </c>
      <c r="O101" s="8" t="s">
        <v>97</v>
      </c>
      <c r="P101" s="26">
        <f t="shared" si="12"/>
        <v>1530354</v>
      </c>
      <c r="Q101" s="26">
        <f t="shared" si="13"/>
        <v>38863559</v>
      </c>
      <c r="R101" s="26">
        <f t="shared" si="8"/>
        <v>484287</v>
      </c>
      <c r="S101" s="26">
        <f t="shared" si="8"/>
        <v>1046067</v>
      </c>
      <c r="T101" s="26">
        <f t="shared" si="8"/>
        <v>0</v>
      </c>
      <c r="U101" s="26">
        <f t="shared" si="8"/>
        <v>0</v>
      </c>
      <c r="V101" s="26">
        <f t="shared" si="8"/>
        <v>0</v>
      </c>
      <c r="W101" s="9">
        <v>1530354</v>
      </c>
      <c r="X101" s="9">
        <v>1530354</v>
      </c>
      <c r="Y101" s="9">
        <v>0</v>
      </c>
      <c r="Z101" s="9">
        <v>0</v>
      </c>
      <c r="AA101" s="9">
        <v>0</v>
      </c>
      <c r="AB101" s="10">
        <v>2</v>
      </c>
      <c r="AC101" s="10" t="s">
        <v>4</v>
      </c>
      <c r="AD101" s="10" t="s">
        <v>92</v>
      </c>
      <c r="AE101" s="10" t="s">
        <v>97</v>
      </c>
      <c r="AF101" s="10" t="s">
        <v>24</v>
      </c>
      <c r="AG101" s="10" t="s">
        <v>24</v>
      </c>
      <c r="AH101" s="11" t="s">
        <v>305</v>
      </c>
      <c r="AI101" s="11" t="s">
        <v>690</v>
      </c>
      <c r="AJ101" s="12" t="s">
        <v>24</v>
      </c>
      <c r="AK101" s="11" t="s">
        <v>24</v>
      </c>
      <c r="AL101" s="11" t="s">
        <v>24</v>
      </c>
      <c r="AM101" s="9">
        <v>484287</v>
      </c>
      <c r="AN101" s="9">
        <v>1046067</v>
      </c>
      <c r="AO101" s="9">
        <v>0</v>
      </c>
      <c r="AP101" s="9">
        <v>0</v>
      </c>
      <c r="AQ101" s="9">
        <v>0</v>
      </c>
      <c r="AR101" s="11" t="s">
        <v>24</v>
      </c>
      <c r="AS101" s="10" t="s">
        <v>24</v>
      </c>
      <c r="AT101" s="10" t="s">
        <v>24</v>
      </c>
      <c r="AU101" s="10" t="s">
        <v>24</v>
      </c>
      <c r="AV101" s="10" t="s">
        <v>24</v>
      </c>
      <c r="AW101" s="10" t="s">
        <v>24</v>
      </c>
      <c r="AX101" s="10" t="s">
        <v>24</v>
      </c>
      <c r="AY101" s="10" t="s">
        <v>24</v>
      </c>
      <c r="AZ101" s="10" t="s">
        <v>24</v>
      </c>
      <c r="BA101" s="10" t="s">
        <v>24</v>
      </c>
      <c r="BB101" s="10" t="s">
        <v>24</v>
      </c>
      <c r="BC101" s="10" t="s">
        <v>24</v>
      </c>
      <c r="BD101" s="9">
        <v>0</v>
      </c>
      <c r="BE101" s="9">
        <v>0</v>
      </c>
      <c r="BF101" s="9">
        <v>0</v>
      </c>
      <c r="BG101" s="9">
        <v>0</v>
      </c>
      <c r="BH101" s="9">
        <v>0</v>
      </c>
      <c r="BI101" s="9">
        <v>0</v>
      </c>
      <c r="BJ101" s="11" t="s">
        <v>24</v>
      </c>
      <c r="BK101" s="10" t="s">
        <v>24</v>
      </c>
      <c r="BL101" s="10" t="s">
        <v>24</v>
      </c>
      <c r="BM101" s="10" t="s">
        <v>24</v>
      </c>
      <c r="BN101" s="10" t="s">
        <v>24</v>
      </c>
      <c r="BO101" s="13" t="s">
        <v>24</v>
      </c>
      <c r="BP101" s="14">
        <v>37333205</v>
      </c>
      <c r="BQ101">
        <f t="shared" si="9"/>
        <v>618</v>
      </c>
      <c r="BR101" s="15">
        <f t="shared" si="10"/>
        <v>1530354</v>
      </c>
      <c r="BS101" s="15">
        <f t="shared" si="11"/>
        <v>0</v>
      </c>
      <c r="BT101" s="16">
        <v>729</v>
      </c>
      <c r="BU101" s="19" t="e">
        <f>VLOOKUP(B101,'[26]Intermediate Cities'!A:A,1,FALSE)</f>
        <v>#N/A</v>
      </c>
    </row>
    <row r="102" spans="1:73" ht="15.75" customHeight="1" x14ac:dyDescent="0.3">
      <c r="A102" s="5">
        <v>94</v>
      </c>
      <c r="B102" s="6">
        <v>843</v>
      </c>
      <c r="C102" s="7" t="s">
        <v>306</v>
      </c>
      <c r="D102" s="6" t="s">
        <v>79</v>
      </c>
      <c r="E102" s="6" t="s">
        <v>80</v>
      </c>
      <c r="F102" s="7" t="s">
        <v>260</v>
      </c>
      <c r="G102" s="7" t="s">
        <v>82</v>
      </c>
      <c r="H102" s="6" t="s">
        <v>83</v>
      </c>
      <c r="I102" s="6" t="s">
        <v>83</v>
      </c>
      <c r="J102" s="6" t="s">
        <v>24</v>
      </c>
      <c r="K102" s="6" t="s">
        <v>24</v>
      </c>
      <c r="L102" s="6" t="s">
        <v>24</v>
      </c>
      <c r="M102" s="8" t="s">
        <v>4</v>
      </c>
      <c r="N102" s="8" t="s">
        <v>4</v>
      </c>
      <c r="O102" s="8" t="s">
        <v>4</v>
      </c>
      <c r="P102" s="26">
        <f t="shared" si="12"/>
        <v>14642956.960000001</v>
      </c>
      <c r="Q102" s="26">
        <f t="shared" si="13"/>
        <v>28711715.620000001</v>
      </c>
      <c r="R102" s="26">
        <f t="shared" si="8"/>
        <v>11583313</v>
      </c>
      <c r="S102" s="26">
        <f t="shared" si="8"/>
        <v>0</v>
      </c>
      <c r="T102" s="26">
        <f t="shared" si="8"/>
        <v>0</v>
      </c>
      <c r="U102" s="26">
        <f t="shared" si="8"/>
        <v>3059643.96</v>
      </c>
      <c r="V102" s="26">
        <f t="shared" si="8"/>
        <v>0</v>
      </c>
      <c r="W102" s="9">
        <v>14642956.960000001</v>
      </c>
      <c r="X102" s="9">
        <v>14642956.960000001</v>
      </c>
      <c r="Y102" s="9">
        <v>0</v>
      </c>
      <c r="Z102" s="9">
        <v>0</v>
      </c>
      <c r="AA102" s="9">
        <v>0</v>
      </c>
      <c r="AB102" s="10">
        <v>2</v>
      </c>
      <c r="AC102" s="10" t="s">
        <v>4</v>
      </c>
      <c r="AD102" s="10" t="s">
        <v>84</v>
      </c>
      <c r="AE102" s="10" t="s">
        <v>85</v>
      </c>
      <c r="AF102" s="10" t="s">
        <v>86</v>
      </c>
      <c r="AG102" s="10" t="s">
        <v>24</v>
      </c>
      <c r="AH102" s="11" t="s">
        <v>238</v>
      </c>
      <c r="AI102" s="11" t="s">
        <v>24</v>
      </c>
      <c r="AJ102" s="12" t="s">
        <v>24</v>
      </c>
      <c r="AK102" s="11" t="s">
        <v>271</v>
      </c>
      <c r="AL102" s="11" t="s">
        <v>24</v>
      </c>
      <c r="AM102" s="9">
        <v>11583313</v>
      </c>
      <c r="AN102" s="9">
        <v>0</v>
      </c>
      <c r="AO102" s="9">
        <v>0</v>
      </c>
      <c r="AP102" s="9">
        <v>3059643.96</v>
      </c>
      <c r="AQ102" s="9">
        <v>0</v>
      </c>
      <c r="AR102" s="11" t="s">
        <v>24</v>
      </c>
      <c r="AS102" s="10" t="s">
        <v>24</v>
      </c>
      <c r="AT102" s="10" t="s">
        <v>24</v>
      </c>
      <c r="AU102" s="10" t="s">
        <v>24</v>
      </c>
      <c r="AV102" s="10" t="s">
        <v>24</v>
      </c>
      <c r="AW102" s="10" t="s">
        <v>24</v>
      </c>
      <c r="AX102" s="10" t="s">
        <v>24</v>
      </c>
      <c r="AY102" s="10" t="s">
        <v>24</v>
      </c>
      <c r="AZ102" s="10" t="s">
        <v>24</v>
      </c>
      <c r="BA102" s="10" t="s">
        <v>24</v>
      </c>
      <c r="BB102" s="10" t="s">
        <v>24</v>
      </c>
      <c r="BC102" s="10" t="s">
        <v>24</v>
      </c>
      <c r="BD102" s="9">
        <v>0</v>
      </c>
      <c r="BE102" s="9">
        <v>0</v>
      </c>
      <c r="BF102" s="9">
        <v>0</v>
      </c>
      <c r="BG102" s="9">
        <v>0</v>
      </c>
      <c r="BH102" s="9">
        <v>0</v>
      </c>
      <c r="BI102" s="9">
        <v>0</v>
      </c>
      <c r="BJ102" s="11" t="s">
        <v>24</v>
      </c>
      <c r="BK102" s="10" t="s">
        <v>24</v>
      </c>
      <c r="BL102" s="10" t="s">
        <v>24</v>
      </c>
      <c r="BM102" s="10" t="s">
        <v>24</v>
      </c>
      <c r="BN102" s="10" t="s">
        <v>24</v>
      </c>
      <c r="BO102" s="13" t="s">
        <v>24</v>
      </c>
      <c r="BP102" s="14">
        <v>14068758.66</v>
      </c>
      <c r="BQ102">
        <f t="shared" si="9"/>
        <v>843</v>
      </c>
      <c r="BR102" s="15">
        <f t="shared" si="10"/>
        <v>14642956.960000001</v>
      </c>
      <c r="BS102" s="15">
        <f t="shared" si="11"/>
        <v>0</v>
      </c>
      <c r="BT102" s="16">
        <v>730</v>
      </c>
      <c r="BU102" s="19" t="e">
        <f>VLOOKUP(B102,'[26]Intermediate Cities'!A:A,1,FALSE)</f>
        <v>#N/A</v>
      </c>
    </row>
    <row r="103" spans="1:73" ht="36.75" customHeight="1" x14ac:dyDescent="0.3">
      <c r="A103" s="5">
        <v>95</v>
      </c>
      <c r="B103" s="6">
        <v>663</v>
      </c>
      <c r="C103" s="7" t="s">
        <v>308</v>
      </c>
      <c r="D103" s="6" t="s">
        <v>161</v>
      </c>
      <c r="E103" s="6" t="s">
        <v>162</v>
      </c>
      <c r="F103" s="7" t="s">
        <v>180</v>
      </c>
      <c r="G103" s="7" t="s">
        <v>90</v>
      </c>
      <c r="H103" s="6" t="s">
        <v>178</v>
      </c>
      <c r="I103" s="6" t="s">
        <v>178</v>
      </c>
      <c r="J103" s="6" t="s">
        <v>309</v>
      </c>
      <c r="K103" s="6" t="s">
        <v>310</v>
      </c>
      <c r="L103" s="6" t="s">
        <v>24</v>
      </c>
      <c r="M103" s="8" t="s">
        <v>4</v>
      </c>
      <c r="N103" s="8" t="s">
        <v>97</v>
      </c>
      <c r="O103" s="8" t="s">
        <v>24</v>
      </c>
      <c r="P103" s="26">
        <f t="shared" si="12"/>
        <v>132577.5</v>
      </c>
      <c r="Q103" s="26">
        <f t="shared" si="13"/>
        <v>22704523.280000001</v>
      </c>
      <c r="R103" s="26">
        <f t="shared" si="8"/>
        <v>39387.5</v>
      </c>
      <c r="S103" s="26">
        <f t="shared" si="8"/>
        <v>0</v>
      </c>
      <c r="T103" s="26">
        <f t="shared" si="8"/>
        <v>0</v>
      </c>
      <c r="U103" s="26">
        <f t="shared" si="8"/>
        <v>0</v>
      </c>
      <c r="V103" s="26">
        <f t="shared" si="8"/>
        <v>93190</v>
      </c>
      <c r="W103" s="9">
        <v>13117685.5</v>
      </c>
      <c r="X103" s="9">
        <v>132577.5</v>
      </c>
      <c r="Y103" s="9">
        <v>0</v>
      </c>
      <c r="Z103" s="9">
        <v>0</v>
      </c>
      <c r="AA103" s="9">
        <v>12985108</v>
      </c>
      <c r="AB103" s="10">
        <v>1</v>
      </c>
      <c r="AC103" s="10" t="s">
        <v>4</v>
      </c>
      <c r="AD103" s="10" t="s">
        <v>84</v>
      </c>
      <c r="AE103" s="10" t="s">
        <v>97</v>
      </c>
      <c r="AF103" s="10" t="s">
        <v>24</v>
      </c>
      <c r="AG103" s="10" t="s">
        <v>24</v>
      </c>
      <c r="AH103" s="11" t="s">
        <v>24</v>
      </c>
      <c r="AI103" s="11" t="s">
        <v>24</v>
      </c>
      <c r="AJ103" s="12" t="s">
        <v>24</v>
      </c>
      <c r="AK103" s="11" t="s">
        <v>24</v>
      </c>
      <c r="AL103" s="11" t="s">
        <v>24</v>
      </c>
      <c r="AM103" s="9">
        <v>39387.5</v>
      </c>
      <c r="AN103" s="9">
        <v>0</v>
      </c>
      <c r="AO103" s="9">
        <v>0</v>
      </c>
      <c r="AP103" s="9">
        <v>0</v>
      </c>
      <c r="AQ103" s="9">
        <v>93190</v>
      </c>
      <c r="AR103" s="11" t="s">
        <v>691</v>
      </c>
      <c r="AS103" s="10" t="s">
        <v>24</v>
      </c>
      <c r="AT103" s="10" t="s">
        <v>24</v>
      </c>
      <c r="AU103" s="10" t="s">
        <v>24</v>
      </c>
      <c r="AV103" s="10" t="s">
        <v>24</v>
      </c>
      <c r="AW103" s="10" t="s">
        <v>24</v>
      </c>
      <c r="AX103" s="10" t="s">
        <v>24</v>
      </c>
      <c r="AY103" s="10" t="s">
        <v>24</v>
      </c>
      <c r="AZ103" s="10" t="s">
        <v>24</v>
      </c>
      <c r="BA103" s="10" t="s">
        <v>24</v>
      </c>
      <c r="BB103" s="10" t="s">
        <v>24</v>
      </c>
      <c r="BC103" s="10" t="s">
        <v>24</v>
      </c>
      <c r="BD103" s="9">
        <v>0</v>
      </c>
      <c r="BE103" s="9">
        <v>0</v>
      </c>
      <c r="BF103" s="9">
        <v>0</v>
      </c>
      <c r="BG103" s="9">
        <v>0</v>
      </c>
      <c r="BH103" s="9">
        <v>0</v>
      </c>
      <c r="BI103" s="9">
        <v>0</v>
      </c>
      <c r="BJ103" s="11" t="s">
        <v>24</v>
      </c>
      <c r="BK103" s="10" t="s">
        <v>24</v>
      </c>
      <c r="BL103" s="10" t="s">
        <v>24</v>
      </c>
      <c r="BM103" s="10" t="s">
        <v>24</v>
      </c>
      <c r="BN103" s="10" t="s">
        <v>24</v>
      </c>
      <c r="BO103" s="13" t="s">
        <v>24</v>
      </c>
      <c r="BP103" s="14">
        <v>22571945.780000001</v>
      </c>
      <c r="BQ103" t="e">
        <f t="shared" si="9"/>
        <v>#N/A</v>
      </c>
      <c r="BR103" s="15">
        <f t="shared" si="10"/>
        <v>132577.5</v>
      </c>
      <c r="BS103" s="15">
        <f t="shared" si="11"/>
        <v>0</v>
      </c>
      <c r="BT103" s="16">
        <v>731</v>
      </c>
      <c r="BU103" s="19" t="e">
        <f>VLOOKUP(B103,'[26]Intermediate Cities'!A:A,1,FALSE)</f>
        <v>#N/A</v>
      </c>
    </row>
    <row r="104" spans="1:73" ht="36.75" customHeight="1" x14ac:dyDescent="0.3">
      <c r="A104" s="5">
        <v>96</v>
      </c>
      <c r="B104" s="6">
        <v>669</v>
      </c>
      <c r="C104" s="7" t="s">
        <v>311</v>
      </c>
      <c r="D104" s="6" t="s">
        <v>161</v>
      </c>
      <c r="E104" s="6" t="s">
        <v>162</v>
      </c>
      <c r="F104" s="7" t="s">
        <v>180</v>
      </c>
      <c r="G104" s="7" t="s">
        <v>90</v>
      </c>
      <c r="H104" s="6" t="s">
        <v>178</v>
      </c>
      <c r="I104" s="6" t="s">
        <v>178</v>
      </c>
      <c r="J104" s="6" t="s">
        <v>312</v>
      </c>
      <c r="K104" s="6" t="s">
        <v>310</v>
      </c>
      <c r="L104" s="6" t="s">
        <v>24</v>
      </c>
      <c r="M104" s="8" t="s">
        <v>97</v>
      </c>
      <c r="N104" s="8" t="s">
        <v>24</v>
      </c>
      <c r="O104" s="8" t="s">
        <v>24</v>
      </c>
      <c r="P104" s="26">
        <f t="shared" si="12"/>
        <v>0</v>
      </c>
      <c r="Q104" s="26">
        <f t="shared" si="13"/>
        <v>4554650</v>
      </c>
      <c r="R104" s="26">
        <f t="shared" si="8"/>
        <v>0</v>
      </c>
      <c r="S104" s="26">
        <f t="shared" si="8"/>
        <v>0</v>
      </c>
      <c r="T104" s="26">
        <f t="shared" si="8"/>
        <v>0</v>
      </c>
      <c r="U104" s="26">
        <f t="shared" si="8"/>
        <v>0</v>
      </c>
      <c r="V104" s="26">
        <f t="shared" si="8"/>
        <v>0</v>
      </c>
      <c r="W104" s="9">
        <v>0</v>
      </c>
      <c r="X104" s="9">
        <v>0</v>
      </c>
      <c r="Y104" s="9">
        <v>0</v>
      </c>
      <c r="Z104" s="9">
        <v>0</v>
      </c>
      <c r="AA104" s="9">
        <v>0</v>
      </c>
      <c r="AB104" s="10">
        <v>0</v>
      </c>
      <c r="AC104" s="10" t="s">
        <v>24</v>
      </c>
      <c r="AD104" s="10" t="s">
        <v>24</v>
      </c>
      <c r="AE104" s="10" t="s">
        <v>24</v>
      </c>
      <c r="AF104" s="10" t="s">
        <v>24</v>
      </c>
      <c r="AG104" s="10" t="s">
        <v>24</v>
      </c>
      <c r="AH104" s="11" t="s">
        <v>24</v>
      </c>
      <c r="AI104" s="11" t="s">
        <v>24</v>
      </c>
      <c r="AJ104" s="12" t="s">
        <v>24</v>
      </c>
      <c r="AK104" s="11" t="s">
        <v>24</v>
      </c>
      <c r="AL104" s="11" t="s">
        <v>24</v>
      </c>
      <c r="AM104" s="9">
        <v>0</v>
      </c>
      <c r="AN104" s="9">
        <v>0</v>
      </c>
      <c r="AO104" s="9">
        <v>0</v>
      </c>
      <c r="AP104" s="9">
        <v>0</v>
      </c>
      <c r="AQ104" s="9">
        <v>0</v>
      </c>
      <c r="AR104" s="11" t="s">
        <v>24</v>
      </c>
      <c r="AS104" s="10" t="s">
        <v>24</v>
      </c>
      <c r="AT104" s="10" t="s">
        <v>24</v>
      </c>
      <c r="AU104" s="10" t="s">
        <v>24</v>
      </c>
      <c r="AV104" s="10" t="s">
        <v>24</v>
      </c>
      <c r="AW104" s="10" t="s">
        <v>24</v>
      </c>
      <c r="AX104" s="10" t="s">
        <v>24</v>
      </c>
      <c r="AY104" s="10" t="s">
        <v>24</v>
      </c>
      <c r="AZ104" s="10" t="s">
        <v>24</v>
      </c>
      <c r="BA104" s="10" t="s">
        <v>24</v>
      </c>
      <c r="BB104" s="10" t="s">
        <v>24</v>
      </c>
      <c r="BC104" s="10" t="s">
        <v>24</v>
      </c>
      <c r="BD104" s="9">
        <v>0</v>
      </c>
      <c r="BE104" s="9">
        <v>0</v>
      </c>
      <c r="BF104" s="9">
        <v>0</v>
      </c>
      <c r="BG104" s="9">
        <v>0</v>
      </c>
      <c r="BH104" s="9">
        <v>0</v>
      </c>
      <c r="BI104" s="9">
        <v>0</v>
      </c>
      <c r="BJ104" s="11" t="s">
        <v>24</v>
      </c>
      <c r="BK104" s="10" t="s">
        <v>24</v>
      </c>
      <c r="BL104" s="10" t="s">
        <v>24</v>
      </c>
      <c r="BM104" s="10" t="s">
        <v>24</v>
      </c>
      <c r="BN104" s="10" t="s">
        <v>24</v>
      </c>
      <c r="BO104" s="13" t="s">
        <v>24</v>
      </c>
      <c r="BP104" s="14">
        <v>4554650</v>
      </c>
      <c r="BQ104" t="e">
        <f t="shared" si="9"/>
        <v>#N/A</v>
      </c>
      <c r="BR104" s="15">
        <f t="shared" si="10"/>
        <v>0</v>
      </c>
      <c r="BS104" s="15">
        <f t="shared" si="11"/>
        <v>0</v>
      </c>
      <c r="BT104" s="16">
        <v>732</v>
      </c>
      <c r="BU104" s="19" t="e">
        <f>VLOOKUP(B104,'[26]Intermediate Cities'!A:A,1,FALSE)</f>
        <v>#N/A</v>
      </c>
    </row>
    <row r="105" spans="1:73" ht="17.25" customHeight="1" x14ac:dyDescent="0.3">
      <c r="A105" s="5">
        <v>97</v>
      </c>
      <c r="B105" s="6">
        <v>678</v>
      </c>
      <c r="C105" s="7" t="s">
        <v>313</v>
      </c>
      <c r="D105" s="6" t="s">
        <v>161</v>
      </c>
      <c r="E105" s="6" t="s">
        <v>162</v>
      </c>
      <c r="F105" s="7" t="s">
        <v>180</v>
      </c>
      <c r="G105" s="7" t="s">
        <v>90</v>
      </c>
      <c r="H105" s="6" t="s">
        <v>178</v>
      </c>
      <c r="I105" s="6" t="s">
        <v>178</v>
      </c>
      <c r="J105" s="6" t="s">
        <v>24</v>
      </c>
      <c r="K105" s="6" t="s">
        <v>24</v>
      </c>
      <c r="L105" s="6" t="s">
        <v>24</v>
      </c>
      <c r="M105" s="8" t="s">
        <v>4</v>
      </c>
      <c r="N105" s="8" t="s">
        <v>4</v>
      </c>
      <c r="O105" s="8" t="s">
        <v>97</v>
      </c>
      <c r="P105" s="26">
        <f t="shared" si="12"/>
        <v>3540120</v>
      </c>
      <c r="Q105" s="26">
        <f t="shared" si="13"/>
        <v>23787420</v>
      </c>
      <c r="R105" s="26">
        <f t="shared" si="8"/>
        <v>0</v>
      </c>
      <c r="S105" s="26">
        <f t="shared" si="8"/>
        <v>0</v>
      </c>
      <c r="T105" s="26">
        <f t="shared" si="8"/>
        <v>0</v>
      </c>
      <c r="U105" s="26">
        <f t="shared" si="8"/>
        <v>0</v>
      </c>
      <c r="V105" s="26">
        <f t="shared" si="8"/>
        <v>3540120</v>
      </c>
      <c r="W105" s="9">
        <v>3540120</v>
      </c>
      <c r="X105" s="9">
        <v>3540120</v>
      </c>
      <c r="Y105" s="9">
        <v>0</v>
      </c>
      <c r="Z105" s="9">
        <v>0</v>
      </c>
      <c r="AA105" s="9">
        <v>0</v>
      </c>
      <c r="AB105" s="10">
        <v>1</v>
      </c>
      <c r="AC105" s="10" t="s">
        <v>97</v>
      </c>
      <c r="AD105" s="10" t="s">
        <v>92</v>
      </c>
      <c r="AE105" s="10" t="s">
        <v>97</v>
      </c>
      <c r="AF105" s="10" t="s">
        <v>24</v>
      </c>
      <c r="AG105" s="10" t="s">
        <v>24</v>
      </c>
      <c r="AH105" s="11" t="s">
        <v>24</v>
      </c>
      <c r="AI105" s="11" t="s">
        <v>24</v>
      </c>
      <c r="AJ105" s="12" t="s">
        <v>24</v>
      </c>
      <c r="AK105" s="11" t="s">
        <v>24</v>
      </c>
      <c r="AL105" s="11" t="s">
        <v>24</v>
      </c>
      <c r="AM105" s="9">
        <v>0</v>
      </c>
      <c r="AN105" s="9">
        <v>0</v>
      </c>
      <c r="AO105" s="9">
        <v>0</v>
      </c>
      <c r="AP105" s="9">
        <v>0</v>
      </c>
      <c r="AQ105" s="9">
        <v>3540120</v>
      </c>
      <c r="AR105" s="11" t="s">
        <v>692</v>
      </c>
      <c r="AS105" s="10" t="s">
        <v>24</v>
      </c>
      <c r="AT105" s="10" t="s">
        <v>24</v>
      </c>
      <c r="AU105" s="10" t="s">
        <v>24</v>
      </c>
      <c r="AV105" s="10" t="s">
        <v>24</v>
      </c>
      <c r="AW105" s="10" t="s">
        <v>24</v>
      </c>
      <c r="AX105" s="10" t="s">
        <v>24</v>
      </c>
      <c r="AY105" s="10" t="s">
        <v>24</v>
      </c>
      <c r="AZ105" s="10" t="s">
        <v>24</v>
      </c>
      <c r="BA105" s="10" t="s">
        <v>24</v>
      </c>
      <c r="BB105" s="10" t="s">
        <v>24</v>
      </c>
      <c r="BC105" s="10" t="s">
        <v>24</v>
      </c>
      <c r="BD105" s="9">
        <v>0</v>
      </c>
      <c r="BE105" s="9">
        <v>0</v>
      </c>
      <c r="BF105" s="9">
        <v>0</v>
      </c>
      <c r="BG105" s="9">
        <v>0</v>
      </c>
      <c r="BH105" s="9">
        <v>0</v>
      </c>
      <c r="BI105" s="9">
        <v>0</v>
      </c>
      <c r="BJ105" s="11" t="s">
        <v>24</v>
      </c>
      <c r="BK105" s="10" t="s">
        <v>24</v>
      </c>
      <c r="BL105" s="10" t="s">
        <v>24</v>
      </c>
      <c r="BM105" s="10" t="s">
        <v>24</v>
      </c>
      <c r="BN105" s="10" t="s">
        <v>24</v>
      </c>
      <c r="BO105" s="13" t="s">
        <v>24</v>
      </c>
      <c r="BP105" s="14">
        <v>20247300</v>
      </c>
      <c r="BQ105" t="e">
        <f t="shared" si="9"/>
        <v>#N/A</v>
      </c>
      <c r="BR105" s="15">
        <f t="shared" si="10"/>
        <v>3540120</v>
      </c>
      <c r="BS105" s="15">
        <f t="shared" si="11"/>
        <v>0</v>
      </c>
      <c r="BT105" s="16">
        <v>733</v>
      </c>
      <c r="BU105" s="19" t="e">
        <f>VLOOKUP(B105,'[26]Intermediate Cities'!A:A,1,FALSE)</f>
        <v>#N/A</v>
      </c>
    </row>
    <row r="106" spans="1:73" ht="15.75" customHeight="1" x14ac:dyDescent="0.3">
      <c r="A106" s="5">
        <v>98</v>
      </c>
      <c r="B106" s="6">
        <v>672</v>
      </c>
      <c r="C106" s="7" t="s">
        <v>314</v>
      </c>
      <c r="D106" s="6" t="s">
        <v>161</v>
      </c>
      <c r="E106" s="6" t="s">
        <v>162</v>
      </c>
      <c r="F106" s="7" t="s">
        <v>180</v>
      </c>
      <c r="G106" s="7" t="s">
        <v>90</v>
      </c>
      <c r="H106" s="6" t="s">
        <v>178</v>
      </c>
      <c r="I106" s="6" t="s">
        <v>178</v>
      </c>
      <c r="J106" s="6" t="s">
        <v>24</v>
      </c>
      <c r="K106" s="6" t="s">
        <v>24</v>
      </c>
      <c r="L106" s="6" t="s">
        <v>24</v>
      </c>
      <c r="M106" s="8" t="s">
        <v>97</v>
      </c>
      <c r="N106" s="8" t="s">
        <v>24</v>
      </c>
      <c r="O106" s="8" t="s">
        <v>24</v>
      </c>
      <c r="P106" s="26">
        <f t="shared" si="12"/>
        <v>0</v>
      </c>
      <c r="Q106" s="26">
        <f t="shared" si="13"/>
        <v>79896235</v>
      </c>
      <c r="R106" s="26">
        <f t="shared" si="8"/>
        <v>0</v>
      </c>
      <c r="S106" s="26">
        <f t="shared" si="8"/>
        <v>0</v>
      </c>
      <c r="T106" s="26">
        <f t="shared" si="8"/>
        <v>0</v>
      </c>
      <c r="U106" s="26">
        <f t="shared" si="8"/>
        <v>0</v>
      </c>
      <c r="V106" s="26">
        <f t="shared" si="8"/>
        <v>0</v>
      </c>
      <c r="W106" s="9">
        <v>0</v>
      </c>
      <c r="X106" s="9">
        <v>0</v>
      </c>
      <c r="Y106" s="9">
        <v>0</v>
      </c>
      <c r="Z106" s="9">
        <v>0</v>
      </c>
      <c r="AA106" s="9">
        <v>0</v>
      </c>
      <c r="AB106" s="10">
        <v>0</v>
      </c>
      <c r="AC106" s="10" t="s">
        <v>24</v>
      </c>
      <c r="AD106" s="10" t="s">
        <v>24</v>
      </c>
      <c r="AE106" s="10" t="s">
        <v>24</v>
      </c>
      <c r="AF106" s="10" t="s">
        <v>24</v>
      </c>
      <c r="AG106" s="10" t="s">
        <v>24</v>
      </c>
      <c r="AH106" s="11" t="s">
        <v>24</v>
      </c>
      <c r="AI106" s="11" t="s">
        <v>24</v>
      </c>
      <c r="AJ106" s="12" t="s">
        <v>24</v>
      </c>
      <c r="AK106" s="11" t="s">
        <v>24</v>
      </c>
      <c r="AL106" s="11" t="s">
        <v>24</v>
      </c>
      <c r="AM106" s="9">
        <v>0</v>
      </c>
      <c r="AN106" s="9">
        <v>0</v>
      </c>
      <c r="AO106" s="9">
        <v>0</v>
      </c>
      <c r="AP106" s="9">
        <v>0</v>
      </c>
      <c r="AQ106" s="9">
        <v>0</v>
      </c>
      <c r="AR106" s="11" t="s">
        <v>24</v>
      </c>
      <c r="AS106" s="10" t="s">
        <v>24</v>
      </c>
      <c r="AT106" s="10" t="s">
        <v>24</v>
      </c>
      <c r="AU106" s="10" t="s">
        <v>24</v>
      </c>
      <c r="AV106" s="10" t="s">
        <v>24</v>
      </c>
      <c r="AW106" s="10" t="s">
        <v>24</v>
      </c>
      <c r="AX106" s="10" t="s">
        <v>24</v>
      </c>
      <c r="AY106" s="10" t="s">
        <v>24</v>
      </c>
      <c r="AZ106" s="10" t="s">
        <v>24</v>
      </c>
      <c r="BA106" s="10" t="s">
        <v>24</v>
      </c>
      <c r="BB106" s="10" t="s">
        <v>24</v>
      </c>
      <c r="BC106" s="10" t="s">
        <v>24</v>
      </c>
      <c r="BD106" s="9">
        <v>0</v>
      </c>
      <c r="BE106" s="9">
        <v>0</v>
      </c>
      <c r="BF106" s="9">
        <v>0</v>
      </c>
      <c r="BG106" s="9">
        <v>0</v>
      </c>
      <c r="BH106" s="9">
        <v>0</v>
      </c>
      <c r="BI106" s="9">
        <v>0</v>
      </c>
      <c r="BJ106" s="11" t="s">
        <v>24</v>
      </c>
      <c r="BK106" s="10" t="s">
        <v>24</v>
      </c>
      <c r="BL106" s="10" t="s">
        <v>24</v>
      </c>
      <c r="BM106" s="10" t="s">
        <v>24</v>
      </c>
      <c r="BN106" s="10" t="s">
        <v>24</v>
      </c>
      <c r="BO106" s="13" t="s">
        <v>24</v>
      </c>
      <c r="BP106" s="14">
        <v>79896235</v>
      </c>
      <c r="BQ106" t="e">
        <f t="shared" si="9"/>
        <v>#N/A</v>
      </c>
      <c r="BR106" s="15">
        <f t="shared" si="10"/>
        <v>0</v>
      </c>
      <c r="BS106" s="15">
        <f t="shared" si="11"/>
        <v>0</v>
      </c>
      <c r="BT106" s="16">
        <v>734</v>
      </c>
      <c r="BU106" s="19" t="e">
        <f>VLOOKUP(B106,'[26]Intermediate Cities'!A:A,1,FALSE)</f>
        <v>#N/A</v>
      </c>
    </row>
    <row r="107" spans="1:73" ht="15.75" customHeight="1" x14ac:dyDescent="0.3">
      <c r="A107" s="5">
        <v>99</v>
      </c>
      <c r="B107" s="6">
        <v>673</v>
      </c>
      <c r="C107" s="7" t="s">
        <v>315</v>
      </c>
      <c r="D107" s="6" t="s">
        <v>161</v>
      </c>
      <c r="E107" s="6" t="s">
        <v>162</v>
      </c>
      <c r="F107" s="7" t="s">
        <v>180</v>
      </c>
      <c r="G107" s="7" t="s">
        <v>107</v>
      </c>
      <c r="H107" s="6" t="s">
        <v>178</v>
      </c>
      <c r="I107" s="6" t="s">
        <v>178</v>
      </c>
      <c r="J107" s="6" t="s">
        <v>24</v>
      </c>
      <c r="K107" s="6" t="s">
        <v>24</v>
      </c>
      <c r="L107" s="6" t="s">
        <v>24</v>
      </c>
      <c r="M107" s="8" t="s">
        <v>97</v>
      </c>
      <c r="N107" s="8" t="s">
        <v>24</v>
      </c>
      <c r="O107" s="8" t="s">
        <v>24</v>
      </c>
      <c r="P107" s="26">
        <f t="shared" si="12"/>
        <v>0</v>
      </c>
      <c r="Q107" s="26">
        <f t="shared" si="13"/>
        <v>15927097</v>
      </c>
      <c r="R107" s="26">
        <f t="shared" si="8"/>
        <v>0</v>
      </c>
      <c r="S107" s="26">
        <f t="shared" si="8"/>
        <v>0</v>
      </c>
      <c r="T107" s="26">
        <f t="shared" si="8"/>
        <v>0</v>
      </c>
      <c r="U107" s="26">
        <f t="shared" si="8"/>
        <v>0</v>
      </c>
      <c r="V107" s="26">
        <f t="shared" si="8"/>
        <v>0</v>
      </c>
      <c r="W107" s="9">
        <v>0</v>
      </c>
      <c r="X107" s="9">
        <v>0</v>
      </c>
      <c r="Y107" s="9">
        <v>0</v>
      </c>
      <c r="Z107" s="9">
        <v>0</v>
      </c>
      <c r="AA107" s="9">
        <v>0</v>
      </c>
      <c r="AB107" s="10">
        <v>0</v>
      </c>
      <c r="AC107" s="10" t="s">
        <v>24</v>
      </c>
      <c r="AD107" s="10" t="s">
        <v>24</v>
      </c>
      <c r="AE107" s="10" t="s">
        <v>24</v>
      </c>
      <c r="AF107" s="10" t="s">
        <v>24</v>
      </c>
      <c r="AG107" s="10" t="s">
        <v>24</v>
      </c>
      <c r="AH107" s="11" t="s">
        <v>24</v>
      </c>
      <c r="AI107" s="11" t="s">
        <v>24</v>
      </c>
      <c r="AJ107" s="12" t="s">
        <v>24</v>
      </c>
      <c r="AK107" s="11" t="s">
        <v>24</v>
      </c>
      <c r="AL107" s="11" t="s">
        <v>24</v>
      </c>
      <c r="AM107" s="9">
        <v>0</v>
      </c>
      <c r="AN107" s="9">
        <v>0</v>
      </c>
      <c r="AO107" s="9">
        <v>0</v>
      </c>
      <c r="AP107" s="9">
        <v>0</v>
      </c>
      <c r="AQ107" s="9">
        <v>0</v>
      </c>
      <c r="AR107" s="11" t="s">
        <v>24</v>
      </c>
      <c r="AS107" s="10" t="s">
        <v>24</v>
      </c>
      <c r="AT107" s="10" t="s">
        <v>24</v>
      </c>
      <c r="AU107" s="10" t="s">
        <v>24</v>
      </c>
      <c r="AV107" s="10" t="s">
        <v>24</v>
      </c>
      <c r="AW107" s="10" t="s">
        <v>24</v>
      </c>
      <c r="AX107" s="10" t="s">
        <v>24</v>
      </c>
      <c r="AY107" s="10" t="s">
        <v>24</v>
      </c>
      <c r="AZ107" s="10" t="s">
        <v>24</v>
      </c>
      <c r="BA107" s="10" t="s">
        <v>24</v>
      </c>
      <c r="BB107" s="10" t="s">
        <v>24</v>
      </c>
      <c r="BC107" s="10" t="s">
        <v>24</v>
      </c>
      <c r="BD107" s="9">
        <v>0</v>
      </c>
      <c r="BE107" s="9">
        <v>0</v>
      </c>
      <c r="BF107" s="9">
        <v>0</v>
      </c>
      <c r="BG107" s="9">
        <v>0</v>
      </c>
      <c r="BH107" s="9">
        <v>0</v>
      </c>
      <c r="BI107" s="9">
        <v>0</v>
      </c>
      <c r="BJ107" s="11" t="s">
        <v>24</v>
      </c>
      <c r="BK107" s="10" t="s">
        <v>24</v>
      </c>
      <c r="BL107" s="10" t="s">
        <v>24</v>
      </c>
      <c r="BM107" s="10" t="s">
        <v>24</v>
      </c>
      <c r="BN107" s="10" t="s">
        <v>24</v>
      </c>
      <c r="BO107" s="13" t="s">
        <v>24</v>
      </c>
      <c r="BP107" s="14">
        <v>15927097</v>
      </c>
      <c r="BQ107" t="e">
        <f t="shared" si="9"/>
        <v>#N/A</v>
      </c>
      <c r="BR107" s="15">
        <f t="shared" si="10"/>
        <v>0</v>
      </c>
      <c r="BS107" s="15">
        <f t="shared" si="11"/>
        <v>0</v>
      </c>
      <c r="BT107" s="16">
        <v>735</v>
      </c>
      <c r="BU107" s="19" t="e">
        <f>VLOOKUP(B107,'[26]Intermediate Cities'!A:A,1,FALSE)</f>
        <v>#N/A</v>
      </c>
    </row>
    <row r="108" spans="1:73" ht="16.5" customHeight="1" x14ac:dyDescent="0.3">
      <c r="A108" s="5">
        <v>100</v>
      </c>
      <c r="B108" s="6">
        <v>675</v>
      </c>
      <c r="C108" s="7" t="s">
        <v>316</v>
      </c>
      <c r="D108" s="6" t="s">
        <v>161</v>
      </c>
      <c r="E108" s="6" t="s">
        <v>162</v>
      </c>
      <c r="F108" s="7" t="s">
        <v>180</v>
      </c>
      <c r="G108" s="7" t="s">
        <v>90</v>
      </c>
      <c r="H108" s="6" t="s">
        <v>178</v>
      </c>
      <c r="I108" s="6" t="s">
        <v>178</v>
      </c>
      <c r="J108" s="6" t="s">
        <v>24</v>
      </c>
      <c r="K108" s="6" t="s">
        <v>24</v>
      </c>
      <c r="L108" s="6" t="s">
        <v>24</v>
      </c>
      <c r="M108" s="8" t="s">
        <v>97</v>
      </c>
      <c r="N108" s="8" t="s">
        <v>24</v>
      </c>
      <c r="O108" s="8" t="s">
        <v>24</v>
      </c>
      <c r="P108" s="26">
        <f t="shared" si="12"/>
        <v>0</v>
      </c>
      <c r="Q108" s="26">
        <f t="shared" si="13"/>
        <v>18282676</v>
      </c>
      <c r="R108" s="26">
        <f t="shared" si="8"/>
        <v>0</v>
      </c>
      <c r="S108" s="26">
        <f t="shared" si="8"/>
        <v>0</v>
      </c>
      <c r="T108" s="26">
        <f t="shared" si="8"/>
        <v>0</v>
      </c>
      <c r="U108" s="26">
        <f t="shared" si="8"/>
        <v>0</v>
      </c>
      <c r="V108" s="26">
        <f t="shared" si="8"/>
        <v>0</v>
      </c>
      <c r="W108" s="9">
        <v>0</v>
      </c>
      <c r="X108" s="9">
        <v>0</v>
      </c>
      <c r="Y108" s="9">
        <v>0</v>
      </c>
      <c r="Z108" s="9">
        <v>0</v>
      </c>
      <c r="AA108" s="9">
        <v>0</v>
      </c>
      <c r="AB108" s="10">
        <v>0</v>
      </c>
      <c r="AC108" s="10" t="s">
        <v>24</v>
      </c>
      <c r="AD108" s="10" t="s">
        <v>24</v>
      </c>
      <c r="AE108" s="10" t="s">
        <v>24</v>
      </c>
      <c r="AF108" s="10" t="s">
        <v>24</v>
      </c>
      <c r="AG108" s="10" t="s">
        <v>24</v>
      </c>
      <c r="AH108" s="11" t="s">
        <v>24</v>
      </c>
      <c r="AI108" s="11" t="s">
        <v>24</v>
      </c>
      <c r="AJ108" s="12" t="s">
        <v>24</v>
      </c>
      <c r="AK108" s="11" t="s">
        <v>24</v>
      </c>
      <c r="AL108" s="11" t="s">
        <v>24</v>
      </c>
      <c r="AM108" s="9">
        <v>0</v>
      </c>
      <c r="AN108" s="9">
        <v>0</v>
      </c>
      <c r="AO108" s="9">
        <v>0</v>
      </c>
      <c r="AP108" s="9">
        <v>0</v>
      </c>
      <c r="AQ108" s="9">
        <v>0</v>
      </c>
      <c r="AR108" s="11" t="s">
        <v>24</v>
      </c>
      <c r="AS108" s="10" t="s">
        <v>24</v>
      </c>
      <c r="AT108" s="10" t="s">
        <v>24</v>
      </c>
      <c r="AU108" s="10" t="s">
        <v>24</v>
      </c>
      <c r="AV108" s="10" t="s">
        <v>24</v>
      </c>
      <c r="AW108" s="10" t="s">
        <v>24</v>
      </c>
      <c r="AX108" s="10" t="s">
        <v>24</v>
      </c>
      <c r="AY108" s="10" t="s">
        <v>24</v>
      </c>
      <c r="AZ108" s="10" t="s">
        <v>24</v>
      </c>
      <c r="BA108" s="10" t="s">
        <v>24</v>
      </c>
      <c r="BB108" s="10" t="s">
        <v>24</v>
      </c>
      <c r="BC108" s="10" t="s">
        <v>24</v>
      </c>
      <c r="BD108" s="9">
        <v>0</v>
      </c>
      <c r="BE108" s="9">
        <v>0</v>
      </c>
      <c r="BF108" s="9">
        <v>0</v>
      </c>
      <c r="BG108" s="9">
        <v>0</v>
      </c>
      <c r="BH108" s="9">
        <v>0</v>
      </c>
      <c r="BI108" s="9">
        <v>0</v>
      </c>
      <c r="BJ108" s="11" t="s">
        <v>24</v>
      </c>
      <c r="BK108" s="10" t="s">
        <v>24</v>
      </c>
      <c r="BL108" s="10" t="s">
        <v>24</v>
      </c>
      <c r="BM108" s="10" t="s">
        <v>24</v>
      </c>
      <c r="BN108" s="10" t="s">
        <v>24</v>
      </c>
      <c r="BO108" s="13" t="s">
        <v>24</v>
      </c>
      <c r="BP108" s="14">
        <v>18282676</v>
      </c>
      <c r="BQ108" t="e">
        <f t="shared" si="9"/>
        <v>#N/A</v>
      </c>
      <c r="BR108" s="15">
        <f t="shared" si="10"/>
        <v>0</v>
      </c>
      <c r="BS108" s="15">
        <f t="shared" si="11"/>
        <v>0</v>
      </c>
      <c r="BT108" s="16">
        <v>736</v>
      </c>
      <c r="BU108" s="19" t="e">
        <f>VLOOKUP(B108,'[26]Intermediate Cities'!A:A,1,FALSE)</f>
        <v>#N/A</v>
      </c>
    </row>
    <row r="109" spans="1:73" ht="15.75" customHeight="1" x14ac:dyDescent="0.3">
      <c r="A109" s="5">
        <v>101</v>
      </c>
      <c r="B109" s="6">
        <v>842</v>
      </c>
      <c r="C109" s="7" t="s">
        <v>317</v>
      </c>
      <c r="D109" s="6" t="s">
        <v>79</v>
      </c>
      <c r="E109" s="6" t="s">
        <v>101</v>
      </c>
      <c r="F109" s="7" t="s">
        <v>260</v>
      </c>
      <c r="G109" s="7" t="s">
        <v>90</v>
      </c>
      <c r="H109" s="6" t="s">
        <v>83</v>
      </c>
      <c r="I109" s="6" t="s">
        <v>83</v>
      </c>
      <c r="J109" s="6" t="s">
        <v>24</v>
      </c>
      <c r="K109" s="6" t="s">
        <v>24</v>
      </c>
      <c r="L109" s="6" t="s">
        <v>24</v>
      </c>
      <c r="M109" s="8" t="s">
        <v>4</v>
      </c>
      <c r="N109" s="8" t="s">
        <v>4</v>
      </c>
      <c r="O109" s="8" t="s">
        <v>4</v>
      </c>
      <c r="P109" s="26">
        <f t="shared" si="12"/>
        <v>6076126.3099999996</v>
      </c>
      <c r="Q109" s="26">
        <f t="shared" si="13"/>
        <v>16717513.309999999</v>
      </c>
      <c r="R109" s="26">
        <f t="shared" si="8"/>
        <v>5198336.47</v>
      </c>
      <c r="S109" s="26">
        <f t="shared" si="8"/>
        <v>0</v>
      </c>
      <c r="T109" s="26">
        <f t="shared" si="8"/>
        <v>0</v>
      </c>
      <c r="U109" s="26">
        <f t="shared" si="8"/>
        <v>877789.84</v>
      </c>
      <c r="V109" s="26">
        <f t="shared" si="8"/>
        <v>0</v>
      </c>
      <c r="W109" s="9">
        <v>6076126.3099999996</v>
      </c>
      <c r="X109" s="9">
        <v>6076126.3099999996</v>
      </c>
      <c r="Y109" s="9">
        <v>0</v>
      </c>
      <c r="Z109" s="9">
        <v>0</v>
      </c>
      <c r="AA109" s="9">
        <v>0</v>
      </c>
      <c r="AB109" s="10">
        <v>2</v>
      </c>
      <c r="AC109" s="10" t="s">
        <v>4</v>
      </c>
      <c r="AD109" s="10" t="s">
        <v>84</v>
      </c>
      <c r="AE109" s="10" t="s">
        <v>97</v>
      </c>
      <c r="AF109" s="10" t="s">
        <v>24</v>
      </c>
      <c r="AG109" s="10" t="s">
        <v>24</v>
      </c>
      <c r="AH109" s="11" t="s">
        <v>693</v>
      </c>
      <c r="AI109" s="11" t="s">
        <v>24</v>
      </c>
      <c r="AJ109" s="12" t="s">
        <v>24</v>
      </c>
      <c r="AK109" s="11" t="s">
        <v>318</v>
      </c>
      <c r="AL109" s="11" t="s">
        <v>24</v>
      </c>
      <c r="AM109" s="9">
        <v>5198336.47</v>
      </c>
      <c r="AN109" s="9">
        <v>0</v>
      </c>
      <c r="AO109" s="9">
        <v>0</v>
      </c>
      <c r="AP109" s="9">
        <v>877789.84</v>
      </c>
      <c r="AQ109" s="9">
        <v>0</v>
      </c>
      <c r="AR109" s="11" t="s">
        <v>24</v>
      </c>
      <c r="AS109" s="10" t="s">
        <v>24</v>
      </c>
      <c r="AT109" s="10" t="s">
        <v>24</v>
      </c>
      <c r="AU109" s="10" t="s">
        <v>24</v>
      </c>
      <c r="AV109" s="10" t="s">
        <v>24</v>
      </c>
      <c r="AW109" s="10" t="s">
        <v>24</v>
      </c>
      <c r="AX109" s="10" t="s">
        <v>24</v>
      </c>
      <c r="AY109" s="10" t="s">
        <v>24</v>
      </c>
      <c r="AZ109" s="10" t="s">
        <v>24</v>
      </c>
      <c r="BA109" s="10" t="s">
        <v>24</v>
      </c>
      <c r="BB109" s="10" t="s">
        <v>24</v>
      </c>
      <c r="BC109" s="10" t="s">
        <v>24</v>
      </c>
      <c r="BD109" s="9">
        <v>0</v>
      </c>
      <c r="BE109" s="9">
        <v>0</v>
      </c>
      <c r="BF109" s="9">
        <v>0</v>
      </c>
      <c r="BG109" s="9">
        <v>0</v>
      </c>
      <c r="BH109" s="9">
        <v>0</v>
      </c>
      <c r="BI109" s="9">
        <v>0</v>
      </c>
      <c r="BJ109" s="11" t="s">
        <v>24</v>
      </c>
      <c r="BK109" s="10" t="s">
        <v>24</v>
      </c>
      <c r="BL109" s="10" t="s">
        <v>24</v>
      </c>
      <c r="BM109" s="10" t="s">
        <v>24</v>
      </c>
      <c r="BN109" s="10" t="s">
        <v>24</v>
      </c>
      <c r="BO109" s="13" t="s">
        <v>24</v>
      </c>
      <c r="BP109" s="14">
        <v>10641387</v>
      </c>
      <c r="BQ109">
        <f t="shared" si="9"/>
        <v>842</v>
      </c>
      <c r="BR109" s="15">
        <f t="shared" si="10"/>
        <v>6076126.3099999996</v>
      </c>
      <c r="BS109" s="15">
        <f t="shared" si="11"/>
        <v>0</v>
      </c>
      <c r="BT109" s="16">
        <v>737</v>
      </c>
      <c r="BU109" s="19" t="e">
        <f>VLOOKUP(B109,'[26]Intermediate Cities'!A:A,1,FALSE)</f>
        <v>#N/A</v>
      </c>
    </row>
    <row r="110" spans="1:73" ht="16.5" customHeight="1" x14ac:dyDescent="0.3">
      <c r="A110" s="5">
        <v>102</v>
      </c>
      <c r="B110" s="6">
        <v>705</v>
      </c>
      <c r="C110" s="7" t="s">
        <v>319</v>
      </c>
      <c r="D110" s="6" t="s">
        <v>79</v>
      </c>
      <c r="E110" s="6" t="s">
        <v>80</v>
      </c>
      <c r="F110" s="7" t="s">
        <v>132</v>
      </c>
      <c r="G110" s="7" t="s">
        <v>90</v>
      </c>
      <c r="H110" s="6" t="s">
        <v>91</v>
      </c>
      <c r="I110" s="6" t="s">
        <v>91</v>
      </c>
      <c r="J110" s="6" t="s">
        <v>24</v>
      </c>
      <c r="K110" s="6" t="s">
        <v>24</v>
      </c>
      <c r="L110" s="6" t="s">
        <v>24</v>
      </c>
      <c r="M110" s="8" t="s">
        <v>4</v>
      </c>
      <c r="N110" s="8" t="s">
        <v>4</v>
      </c>
      <c r="O110" s="8" t="s">
        <v>4</v>
      </c>
      <c r="P110" s="26">
        <f t="shared" si="12"/>
        <v>542112</v>
      </c>
      <c r="Q110" s="26">
        <f t="shared" si="13"/>
        <v>10860631</v>
      </c>
      <c r="R110" s="26">
        <f t="shared" si="8"/>
        <v>0</v>
      </c>
      <c r="S110" s="26">
        <f t="shared" si="8"/>
        <v>542112</v>
      </c>
      <c r="T110" s="26">
        <f t="shared" si="8"/>
        <v>0</v>
      </c>
      <c r="U110" s="26">
        <f t="shared" si="8"/>
        <v>0</v>
      </c>
      <c r="V110" s="26">
        <f t="shared" si="8"/>
        <v>0</v>
      </c>
      <c r="W110" s="9">
        <v>542112</v>
      </c>
      <c r="X110" s="9">
        <v>542112</v>
      </c>
      <c r="Y110" s="9">
        <v>0</v>
      </c>
      <c r="Z110" s="9">
        <v>0</v>
      </c>
      <c r="AA110" s="9">
        <v>0</v>
      </c>
      <c r="AB110" s="10">
        <v>1</v>
      </c>
      <c r="AC110" s="10" t="s">
        <v>4</v>
      </c>
      <c r="AD110" s="10" t="s">
        <v>92</v>
      </c>
      <c r="AE110" s="10" t="s">
        <v>85</v>
      </c>
      <c r="AF110" s="10" t="s">
        <v>173</v>
      </c>
      <c r="AG110" s="10" t="s">
        <v>24</v>
      </c>
      <c r="AH110" s="11" t="s">
        <v>24</v>
      </c>
      <c r="AI110" s="11" t="s">
        <v>248</v>
      </c>
      <c r="AJ110" s="12" t="s">
        <v>24</v>
      </c>
      <c r="AK110" s="11" t="s">
        <v>24</v>
      </c>
      <c r="AL110" s="11" t="s">
        <v>24</v>
      </c>
      <c r="AM110" s="9">
        <v>0</v>
      </c>
      <c r="AN110" s="9">
        <v>542112</v>
      </c>
      <c r="AO110" s="9">
        <v>0</v>
      </c>
      <c r="AP110" s="9">
        <v>0</v>
      </c>
      <c r="AQ110" s="9">
        <v>0</v>
      </c>
      <c r="AR110" s="11" t="s">
        <v>24</v>
      </c>
      <c r="AS110" s="10" t="s">
        <v>24</v>
      </c>
      <c r="AT110" s="10" t="s">
        <v>24</v>
      </c>
      <c r="AU110" s="10" t="s">
        <v>24</v>
      </c>
      <c r="AV110" s="10" t="s">
        <v>24</v>
      </c>
      <c r="AW110" s="10" t="s">
        <v>24</v>
      </c>
      <c r="AX110" s="10" t="s">
        <v>24</v>
      </c>
      <c r="AY110" s="10" t="s">
        <v>24</v>
      </c>
      <c r="AZ110" s="10" t="s">
        <v>24</v>
      </c>
      <c r="BA110" s="10" t="s">
        <v>24</v>
      </c>
      <c r="BB110" s="10" t="s">
        <v>24</v>
      </c>
      <c r="BC110" s="10" t="s">
        <v>24</v>
      </c>
      <c r="BD110" s="9">
        <v>0</v>
      </c>
      <c r="BE110" s="9">
        <v>0</v>
      </c>
      <c r="BF110" s="9">
        <v>0</v>
      </c>
      <c r="BG110" s="9">
        <v>0</v>
      </c>
      <c r="BH110" s="9">
        <v>0</v>
      </c>
      <c r="BI110" s="9">
        <v>0</v>
      </c>
      <c r="BJ110" s="11" t="s">
        <v>24</v>
      </c>
      <c r="BK110" s="10" t="s">
        <v>24</v>
      </c>
      <c r="BL110" s="10" t="s">
        <v>24</v>
      </c>
      <c r="BM110" s="10" t="s">
        <v>24</v>
      </c>
      <c r="BN110" s="10" t="s">
        <v>24</v>
      </c>
      <c r="BO110" s="13" t="s">
        <v>24</v>
      </c>
      <c r="BP110" s="14">
        <v>10318519</v>
      </c>
      <c r="BQ110">
        <f t="shared" si="9"/>
        <v>705</v>
      </c>
      <c r="BR110" s="15">
        <f t="shared" si="10"/>
        <v>542112</v>
      </c>
      <c r="BS110" s="15">
        <f t="shared" si="11"/>
        <v>0</v>
      </c>
      <c r="BT110" s="16">
        <v>739</v>
      </c>
      <c r="BU110" s="19" t="e">
        <f>VLOOKUP(B110,'[26]Intermediate Cities'!A:A,1,FALSE)</f>
        <v>#N/A</v>
      </c>
    </row>
    <row r="111" spans="1:73" ht="25.5" customHeight="1" x14ac:dyDescent="0.3">
      <c r="A111" s="5">
        <v>103</v>
      </c>
      <c r="B111" s="6">
        <v>814</v>
      </c>
      <c r="C111" s="7" t="s">
        <v>320</v>
      </c>
      <c r="D111" s="6" t="s">
        <v>79</v>
      </c>
      <c r="E111" s="6" t="s">
        <v>80</v>
      </c>
      <c r="F111" s="7" t="s">
        <v>218</v>
      </c>
      <c r="G111" s="7" t="s">
        <v>107</v>
      </c>
      <c r="H111" s="6" t="s">
        <v>143</v>
      </c>
      <c r="I111" s="6" t="s">
        <v>143</v>
      </c>
      <c r="J111" s="6" t="s">
        <v>24</v>
      </c>
      <c r="K111" s="6" t="s">
        <v>24</v>
      </c>
      <c r="L111" s="6" t="s">
        <v>24</v>
      </c>
      <c r="M111" s="8" t="s">
        <v>4</v>
      </c>
      <c r="N111" s="8" t="s">
        <v>4</v>
      </c>
      <c r="O111" s="8" t="s">
        <v>97</v>
      </c>
      <c r="P111" s="26">
        <f t="shared" si="12"/>
        <v>5985967</v>
      </c>
      <c r="Q111" s="26">
        <f t="shared" si="13"/>
        <v>12215836.449999999</v>
      </c>
      <c r="R111" s="26">
        <f t="shared" si="8"/>
        <v>2973465</v>
      </c>
      <c r="S111" s="26">
        <f t="shared" si="8"/>
        <v>3012502</v>
      </c>
      <c r="T111" s="26">
        <f t="shared" si="8"/>
        <v>0</v>
      </c>
      <c r="U111" s="26">
        <f t="shared" si="8"/>
        <v>0</v>
      </c>
      <c r="V111" s="26">
        <f t="shared" si="8"/>
        <v>0</v>
      </c>
      <c r="W111" s="9">
        <v>9759037</v>
      </c>
      <c r="X111" s="9">
        <v>5985967</v>
      </c>
      <c r="Y111" s="9">
        <v>0</v>
      </c>
      <c r="Z111" s="9">
        <v>3773070</v>
      </c>
      <c r="AA111" s="9">
        <v>0</v>
      </c>
      <c r="AB111" s="10">
        <v>2</v>
      </c>
      <c r="AC111" s="10" t="s">
        <v>4</v>
      </c>
      <c r="AD111" s="10" t="s">
        <v>113</v>
      </c>
      <c r="AE111" s="10" t="s">
        <v>97</v>
      </c>
      <c r="AF111" s="10" t="s">
        <v>24</v>
      </c>
      <c r="AG111" s="10" t="s">
        <v>694</v>
      </c>
      <c r="AH111" s="11" t="s">
        <v>695</v>
      </c>
      <c r="AI111" s="11" t="s">
        <v>696</v>
      </c>
      <c r="AJ111" s="12" t="s">
        <v>24</v>
      </c>
      <c r="AK111" s="11" t="s">
        <v>24</v>
      </c>
      <c r="AL111" s="11" t="s">
        <v>24</v>
      </c>
      <c r="AM111" s="9">
        <v>2973465</v>
      </c>
      <c r="AN111" s="9">
        <v>3012502</v>
      </c>
      <c r="AO111" s="9">
        <v>0</v>
      </c>
      <c r="AP111" s="9">
        <v>0</v>
      </c>
      <c r="AQ111" s="9">
        <v>0</v>
      </c>
      <c r="AR111" s="11" t="s">
        <v>24</v>
      </c>
      <c r="AS111" s="10" t="s">
        <v>24</v>
      </c>
      <c r="AT111" s="10" t="s">
        <v>24</v>
      </c>
      <c r="AU111" s="10" t="s">
        <v>24</v>
      </c>
      <c r="AV111" s="10" t="s">
        <v>24</v>
      </c>
      <c r="AW111" s="10" t="s">
        <v>24</v>
      </c>
      <c r="AX111" s="10" t="s">
        <v>24</v>
      </c>
      <c r="AY111" s="10" t="s">
        <v>24</v>
      </c>
      <c r="AZ111" s="10" t="s">
        <v>24</v>
      </c>
      <c r="BA111" s="10" t="s">
        <v>24</v>
      </c>
      <c r="BB111" s="10" t="s">
        <v>24</v>
      </c>
      <c r="BC111" s="10" t="s">
        <v>24</v>
      </c>
      <c r="BD111" s="9">
        <v>0</v>
      </c>
      <c r="BE111" s="9">
        <v>0</v>
      </c>
      <c r="BF111" s="9">
        <v>0</v>
      </c>
      <c r="BG111" s="9">
        <v>0</v>
      </c>
      <c r="BH111" s="9">
        <v>0</v>
      </c>
      <c r="BI111" s="9">
        <v>0</v>
      </c>
      <c r="BJ111" s="11" t="s">
        <v>24</v>
      </c>
      <c r="BK111" s="10" t="s">
        <v>24</v>
      </c>
      <c r="BL111" s="10" t="s">
        <v>24</v>
      </c>
      <c r="BM111" s="10" t="s">
        <v>24</v>
      </c>
      <c r="BN111" s="10" t="s">
        <v>24</v>
      </c>
      <c r="BO111" s="13" t="s">
        <v>24</v>
      </c>
      <c r="BP111" s="14">
        <v>6229869.4500000002</v>
      </c>
      <c r="BQ111">
        <f t="shared" si="9"/>
        <v>814</v>
      </c>
      <c r="BR111" s="15">
        <f t="shared" si="10"/>
        <v>5985967</v>
      </c>
      <c r="BS111" s="15">
        <f t="shared" si="11"/>
        <v>0</v>
      </c>
      <c r="BT111" s="16">
        <v>740</v>
      </c>
      <c r="BU111" s="19" t="e">
        <f>VLOOKUP(B111,'[26]Intermediate Cities'!A:A,1,FALSE)</f>
        <v>#N/A</v>
      </c>
    </row>
    <row r="112" spans="1:73" ht="16.5" customHeight="1" x14ac:dyDescent="0.3">
      <c r="A112" s="5">
        <v>104</v>
      </c>
      <c r="B112" s="6">
        <v>869</v>
      </c>
      <c r="C112" s="7" t="s">
        <v>321</v>
      </c>
      <c r="D112" s="6" t="s">
        <v>79</v>
      </c>
      <c r="E112" s="6" t="s">
        <v>80</v>
      </c>
      <c r="F112" s="7" t="s">
        <v>81</v>
      </c>
      <c r="G112" s="7" t="s">
        <v>107</v>
      </c>
      <c r="H112" s="6" t="s">
        <v>83</v>
      </c>
      <c r="I112" s="6" t="s">
        <v>83</v>
      </c>
      <c r="J112" s="6" t="s">
        <v>24</v>
      </c>
      <c r="K112" s="6" t="s">
        <v>24</v>
      </c>
      <c r="L112" s="6" t="s">
        <v>24</v>
      </c>
      <c r="M112" s="8" t="s">
        <v>4</v>
      </c>
      <c r="N112" s="8" t="s">
        <v>4</v>
      </c>
      <c r="O112" s="8" t="s">
        <v>4</v>
      </c>
      <c r="P112" s="26">
        <f t="shared" si="12"/>
        <v>4925689</v>
      </c>
      <c r="Q112" s="26">
        <f t="shared" si="13"/>
        <v>17663216</v>
      </c>
      <c r="R112" s="26">
        <f t="shared" si="8"/>
        <v>4925689</v>
      </c>
      <c r="S112" s="26">
        <f t="shared" si="8"/>
        <v>0</v>
      </c>
      <c r="T112" s="26">
        <f t="shared" si="8"/>
        <v>0</v>
      </c>
      <c r="U112" s="26">
        <f t="shared" si="8"/>
        <v>0</v>
      </c>
      <c r="V112" s="26">
        <f t="shared" si="8"/>
        <v>0</v>
      </c>
      <c r="W112" s="9">
        <v>4925689</v>
      </c>
      <c r="X112" s="9">
        <v>4925689</v>
      </c>
      <c r="Y112" s="9">
        <v>0</v>
      </c>
      <c r="Z112" s="9">
        <v>0</v>
      </c>
      <c r="AA112" s="9">
        <v>0</v>
      </c>
      <c r="AB112" s="10">
        <v>1</v>
      </c>
      <c r="AC112" s="10" t="s">
        <v>4</v>
      </c>
      <c r="AD112" s="10" t="s">
        <v>92</v>
      </c>
      <c r="AE112" s="10" t="s">
        <v>85</v>
      </c>
      <c r="AF112" s="10" t="s">
        <v>86</v>
      </c>
      <c r="AG112" s="10" t="s">
        <v>24</v>
      </c>
      <c r="AH112" s="11" t="s">
        <v>697</v>
      </c>
      <c r="AI112" s="11" t="s">
        <v>697</v>
      </c>
      <c r="AJ112" s="12" t="s">
        <v>24</v>
      </c>
      <c r="AK112" s="11" t="s">
        <v>24</v>
      </c>
      <c r="AL112" s="11" t="s">
        <v>24</v>
      </c>
      <c r="AM112" s="9">
        <v>4925689</v>
      </c>
      <c r="AN112" s="9">
        <v>0</v>
      </c>
      <c r="AO112" s="9">
        <v>0</v>
      </c>
      <c r="AP112" s="9">
        <v>0</v>
      </c>
      <c r="AQ112" s="9">
        <v>0</v>
      </c>
      <c r="AR112" s="11" t="s">
        <v>24</v>
      </c>
      <c r="AS112" s="10" t="s">
        <v>24</v>
      </c>
      <c r="AT112" s="10" t="s">
        <v>24</v>
      </c>
      <c r="AU112" s="10" t="s">
        <v>24</v>
      </c>
      <c r="AV112" s="10" t="s">
        <v>24</v>
      </c>
      <c r="AW112" s="10" t="s">
        <v>24</v>
      </c>
      <c r="AX112" s="10" t="s">
        <v>24</v>
      </c>
      <c r="AY112" s="10" t="s">
        <v>24</v>
      </c>
      <c r="AZ112" s="10" t="s">
        <v>24</v>
      </c>
      <c r="BA112" s="10" t="s">
        <v>24</v>
      </c>
      <c r="BB112" s="10" t="s">
        <v>24</v>
      </c>
      <c r="BC112" s="10" t="s">
        <v>24</v>
      </c>
      <c r="BD112" s="9">
        <v>0</v>
      </c>
      <c r="BE112" s="9">
        <v>0</v>
      </c>
      <c r="BF112" s="9">
        <v>0</v>
      </c>
      <c r="BG112" s="9">
        <v>0</v>
      </c>
      <c r="BH112" s="9">
        <v>0</v>
      </c>
      <c r="BI112" s="9">
        <v>0</v>
      </c>
      <c r="BJ112" s="11" t="s">
        <v>24</v>
      </c>
      <c r="BK112" s="10" t="s">
        <v>24</v>
      </c>
      <c r="BL112" s="10" t="s">
        <v>24</v>
      </c>
      <c r="BM112" s="10" t="s">
        <v>24</v>
      </c>
      <c r="BN112" s="10" t="s">
        <v>24</v>
      </c>
      <c r="BO112" s="13" t="s">
        <v>24</v>
      </c>
      <c r="BP112" s="14">
        <v>12737527</v>
      </c>
      <c r="BQ112" t="e">
        <f t="shared" si="9"/>
        <v>#N/A</v>
      </c>
      <c r="BR112" s="15">
        <f t="shared" si="10"/>
        <v>4925689</v>
      </c>
      <c r="BS112" s="15">
        <f t="shared" si="11"/>
        <v>0</v>
      </c>
      <c r="BT112" s="16">
        <v>741</v>
      </c>
      <c r="BU112" s="19" t="e">
        <f>VLOOKUP(B112,'[26]Intermediate Cities'!A:A,1,FALSE)</f>
        <v>#N/A</v>
      </c>
    </row>
    <row r="113" spans="1:73" ht="19.5" customHeight="1" x14ac:dyDescent="0.3">
      <c r="A113" s="5">
        <v>105</v>
      </c>
      <c r="B113" s="6">
        <v>845</v>
      </c>
      <c r="C113" s="7" t="s">
        <v>322</v>
      </c>
      <c r="D113" s="6" t="s">
        <v>79</v>
      </c>
      <c r="E113" s="6" t="s">
        <v>80</v>
      </c>
      <c r="F113" s="7" t="s">
        <v>283</v>
      </c>
      <c r="G113" s="7" t="s">
        <v>107</v>
      </c>
      <c r="H113" s="6" t="s">
        <v>83</v>
      </c>
      <c r="I113" s="6" t="s">
        <v>83</v>
      </c>
      <c r="J113" s="6" t="s">
        <v>24</v>
      </c>
      <c r="K113" s="6" t="s">
        <v>24</v>
      </c>
      <c r="L113" s="6" t="s">
        <v>24</v>
      </c>
      <c r="M113" s="8" t="s">
        <v>97</v>
      </c>
      <c r="N113" s="8" t="s">
        <v>24</v>
      </c>
      <c r="O113" s="8" t="s">
        <v>24</v>
      </c>
      <c r="P113" s="26">
        <f t="shared" si="12"/>
        <v>505325</v>
      </c>
      <c r="Q113" s="26">
        <f t="shared" si="13"/>
        <v>6230119.1200000001</v>
      </c>
      <c r="R113" s="26">
        <f t="shared" si="8"/>
        <v>0</v>
      </c>
      <c r="S113" s="26">
        <f t="shared" si="8"/>
        <v>477825</v>
      </c>
      <c r="T113" s="26">
        <f t="shared" si="8"/>
        <v>0</v>
      </c>
      <c r="U113" s="26">
        <f t="shared" si="8"/>
        <v>0</v>
      </c>
      <c r="V113" s="26">
        <f t="shared" si="8"/>
        <v>27500</v>
      </c>
      <c r="W113" s="9">
        <v>0</v>
      </c>
      <c r="X113" s="9">
        <v>0</v>
      </c>
      <c r="Y113" s="9">
        <v>0</v>
      </c>
      <c r="Z113" s="9">
        <v>0</v>
      </c>
      <c r="AA113" s="9">
        <v>0</v>
      </c>
      <c r="AB113" s="10">
        <v>0</v>
      </c>
      <c r="AC113" s="17" t="str">
        <f>AY113</f>
        <v>No</v>
      </c>
      <c r="AD113" s="17" t="str">
        <f t="shared" ref="AD113:AE113" si="14">AZ113</f>
        <v>Lack of skills and vacancies</v>
      </c>
      <c r="AE113" s="17" t="str">
        <f t="shared" si="14"/>
        <v>Yes-Repeat</v>
      </c>
      <c r="AF113" s="28" t="s">
        <v>86</v>
      </c>
      <c r="AG113" s="10" t="s">
        <v>24</v>
      </c>
      <c r="AH113" s="11" t="s">
        <v>24</v>
      </c>
      <c r="AI113" s="11" t="s">
        <v>24</v>
      </c>
      <c r="AJ113" s="12" t="s">
        <v>24</v>
      </c>
      <c r="AK113" s="11" t="s">
        <v>24</v>
      </c>
      <c r="AL113" s="11" t="s">
        <v>24</v>
      </c>
      <c r="AM113" s="9">
        <v>0</v>
      </c>
      <c r="AN113" s="9">
        <v>0</v>
      </c>
      <c r="AO113" s="9">
        <v>0</v>
      </c>
      <c r="AP113" s="9">
        <v>0</v>
      </c>
      <c r="AQ113" s="9">
        <v>0</v>
      </c>
      <c r="AR113" s="11" t="s">
        <v>24</v>
      </c>
      <c r="AS113" s="10" t="s">
        <v>24</v>
      </c>
      <c r="AT113" s="10" t="s">
        <v>24</v>
      </c>
      <c r="AU113" s="10" t="s">
        <v>24</v>
      </c>
      <c r="AV113" s="10" t="s">
        <v>24</v>
      </c>
      <c r="AW113" s="10" t="s">
        <v>152</v>
      </c>
      <c r="AX113" s="10">
        <v>1</v>
      </c>
      <c r="AY113" s="10" t="s">
        <v>97</v>
      </c>
      <c r="AZ113" s="10" t="s">
        <v>84</v>
      </c>
      <c r="BA113" s="10" t="s">
        <v>85</v>
      </c>
      <c r="BB113" s="10" t="s">
        <v>698</v>
      </c>
      <c r="BC113" s="10" t="s">
        <v>24</v>
      </c>
      <c r="BD113" s="9">
        <v>505325</v>
      </c>
      <c r="BE113" s="9">
        <v>0</v>
      </c>
      <c r="BF113" s="9">
        <v>477825</v>
      </c>
      <c r="BG113" s="9">
        <v>0</v>
      </c>
      <c r="BH113" s="9">
        <v>0</v>
      </c>
      <c r="BI113" s="9">
        <v>27500</v>
      </c>
      <c r="BJ113" s="11" t="s">
        <v>699</v>
      </c>
      <c r="BK113" s="10" t="s">
        <v>24</v>
      </c>
      <c r="BL113" s="10" t="s">
        <v>700</v>
      </c>
      <c r="BM113" s="10" t="s">
        <v>24</v>
      </c>
      <c r="BN113" s="10" t="s">
        <v>24</v>
      </c>
      <c r="BO113" s="13" t="s">
        <v>700</v>
      </c>
      <c r="BP113" s="14">
        <v>5724794.1200000001</v>
      </c>
      <c r="BQ113">
        <f t="shared" si="9"/>
        <v>845</v>
      </c>
      <c r="BR113" s="15">
        <f t="shared" si="10"/>
        <v>505325</v>
      </c>
      <c r="BS113" s="15">
        <f t="shared" si="11"/>
        <v>0</v>
      </c>
      <c r="BT113" s="16">
        <v>742</v>
      </c>
      <c r="BU113" s="19" t="e">
        <f>VLOOKUP(B113,'[26]Intermediate Cities'!A:A,1,FALSE)</f>
        <v>#N/A</v>
      </c>
    </row>
    <row r="114" spans="1:73" ht="22.5" customHeight="1" x14ac:dyDescent="0.3">
      <c r="A114" s="5">
        <v>106</v>
      </c>
      <c r="B114" s="6">
        <v>891</v>
      </c>
      <c r="C114" s="7" t="s">
        <v>324</v>
      </c>
      <c r="D114" s="6" t="s">
        <v>79</v>
      </c>
      <c r="E114" s="6" t="s">
        <v>80</v>
      </c>
      <c r="F114" s="7" t="s">
        <v>134</v>
      </c>
      <c r="G114" s="7" t="s">
        <v>82</v>
      </c>
      <c r="H114" s="6" t="s">
        <v>121</v>
      </c>
      <c r="I114" s="6" t="s">
        <v>121</v>
      </c>
      <c r="J114" s="6" t="s">
        <v>24</v>
      </c>
      <c r="K114" s="6" t="s">
        <v>24</v>
      </c>
      <c r="L114" s="6" t="s">
        <v>24</v>
      </c>
      <c r="M114" s="8" t="s">
        <v>4</v>
      </c>
      <c r="N114" s="8" t="s">
        <v>4</v>
      </c>
      <c r="O114" s="8" t="s">
        <v>97</v>
      </c>
      <c r="P114" s="26">
        <f t="shared" si="12"/>
        <v>2233803</v>
      </c>
      <c r="Q114" s="26">
        <f t="shared" si="13"/>
        <v>16486150</v>
      </c>
      <c r="R114" s="26">
        <f t="shared" si="8"/>
        <v>2233803</v>
      </c>
      <c r="S114" s="26">
        <f t="shared" si="8"/>
        <v>0</v>
      </c>
      <c r="T114" s="26">
        <f t="shared" si="8"/>
        <v>0</v>
      </c>
      <c r="U114" s="26">
        <f t="shared" si="8"/>
        <v>0</v>
      </c>
      <c r="V114" s="26">
        <f t="shared" si="8"/>
        <v>0</v>
      </c>
      <c r="W114" s="9">
        <v>2233803</v>
      </c>
      <c r="X114" s="9">
        <v>2233803</v>
      </c>
      <c r="Y114" s="9">
        <v>0</v>
      </c>
      <c r="Z114" s="9">
        <v>0</v>
      </c>
      <c r="AA114" s="9">
        <v>0</v>
      </c>
      <c r="AB114" s="10">
        <v>1</v>
      </c>
      <c r="AC114" s="10" t="s">
        <v>4</v>
      </c>
      <c r="AD114" s="10" t="s">
        <v>84</v>
      </c>
      <c r="AE114" s="10" t="s">
        <v>85</v>
      </c>
      <c r="AF114" s="10" t="s">
        <v>86</v>
      </c>
      <c r="AG114" s="10" t="s">
        <v>24</v>
      </c>
      <c r="AH114" s="11" t="s">
        <v>701</v>
      </c>
      <c r="AI114" s="11" t="s">
        <v>701</v>
      </c>
      <c r="AJ114" s="12" t="s">
        <v>24</v>
      </c>
      <c r="AK114" s="11" t="s">
        <v>24</v>
      </c>
      <c r="AL114" s="11" t="s">
        <v>701</v>
      </c>
      <c r="AM114" s="9">
        <v>2233803</v>
      </c>
      <c r="AN114" s="9">
        <v>0</v>
      </c>
      <c r="AO114" s="9">
        <v>0</v>
      </c>
      <c r="AP114" s="9">
        <v>0</v>
      </c>
      <c r="AQ114" s="9">
        <v>0</v>
      </c>
      <c r="AR114" s="11" t="s">
        <v>24</v>
      </c>
      <c r="AS114" s="10" t="s">
        <v>24</v>
      </c>
      <c r="AT114" s="10" t="s">
        <v>24</v>
      </c>
      <c r="AU114" s="10" t="s">
        <v>24</v>
      </c>
      <c r="AV114" s="10" t="s">
        <v>24</v>
      </c>
      <c r="AW114" s="10" t="s">
        <v>24</v>
      </c>
      <c r="AX114" s="10" t="s">
        <v>24</v>
      </c>
      <c r="AY114" s="10" t="s">
        <v>24</v>
      </c>
      <c r="AZ114" s="10" t="s">
        <v>24</v>
      </c>
      <c r="BA114" s="10" t="s">
        <v>24</v>
      </c>
      <c r="BB114" s="10" t="s">
        <v>24</v>
      </c>
      <c r="BC114" s="10" t="s">
        <v>24</v>
      </c>
      <c r="BD114" s="9">
        <v>0</v>
      </c>
      <c r="BE114" s="9">
        <v>0</v>
      </c>
      <c r="BF114" s="9">
        <v>0</v>
      </c>
      <c r="BG114" s="9">
        <v>0</v>
      </c>
      <c r="BH114" s="9">
        <v>0</v>
      </c>
      <c r="BI114" s="9">
        <v>0</v>
      </c>
      <c r="BJ114" s="11" t="s">
        <v>24</v>
      </c>
      <c r="BK114" s="10" t="s">
        <v>24</v>
      </c>
      <c r="BL114" s="10" t="s">
        <v>24</v>
      </c>
      <c r="BM114" s="10" t="s">
        <v>24</v>
      </c>
      <c r="BN114" s="10" t="s">
        <v>24</v>
      </c>
      <c r="BO114" s="13" t="s">
        <v>24</v>
      </c>
      <c r="BP114" s="14">
        <v>14252347</v>
      </c>
      <c r="BQ114" t="e">
        <f t="shared" si="9"/>
        <v>#N/A</v>
      </c>
      <c r="BR114" s="15">
        <f t="shared" si="10"/>
        <v>2233803</v>
      </c>
      <c r="BS114" s="15">
        <f t="shared" si="11"/>
        <v>0</v>
      </c>
      <c r="BT114" s="16">
        <v>743</v>
      </c>
      <c r="BU114" s="19" t="e">
        <f>VLOOKUP(B114,'[26]Intermediate Cities'!A:A,1,FALSE)</f>
        <v>#N/A</v>
      </c>
    </row>
    <row r="115" spans="1:73" ht="36.75" customHeight="1" x14ac:dyDescent="0.3">
      <c r="A115" s="5">
        <v>107</v>
      </c>
      <c r="B115" s="6">
        <v>852</v>
      </c>
      <c r="C115" s="7" t="s">
        <v>325</v>
      </c>
      <c r="D115" s="6" t="s">
        <v>79</v>
      </c>
      <c r="E115" s="6" t="s">
        <v>80</v>
      </c>
      <c r="F115" s="7" t="s">
        <v>243</v>
      </c>
      <c r="G115" s="7" t="s">
        <v>90</v>
      </c>
      <c r="H115" s="6" t="s">
        <v>83</v>
      </c>
      <c r="I115" s="6" t="s">
        <v>83</v>
      </c>
      <c r="J115" s="6" t="s">
        <v>24</v>
      </c>
      <c r="K115" s="6" t="s">
        <v>24</v>
      </c>
      <c r="L115" s="6" t="s">
        <v>24</v>
      </c>
      <c r="M115" s="8" t="s">
        <v>4</v>
      </c>
      <c r="N115" s="8" t="s">
        <v>4</v>
      </c>
      <c r="O115" s="8" t="s">
        <v>4</v>
      </c>
      <c r="P115" s="26">
        <f t="shared" si="12"/>
        <v>5330624</v>
      </c>
      <c r="Q115" s="26">
        <f t="shared" si="13"/>
        <v>9191614</v>
      </c>
      <c r="R115" s="26">
        <f t="shared" si="8"/>
        <v>613003</v>
      </c>
      <c r="S115" s="26">
        <f t="shared" si="8"/>
        <v>629475</v>
      </c>
      <c r="T115" s="26">
        <f t="shared" si="8"/>
        <v>4070696</v>
      </c>
      <c r="U115" s="26">
        <f t="shared" si="8"/>
        <v>0</v>
      </c>
      <c r="V115" s="26">
        <f t="shared" si="8"/>
        <v>17450</v>
      </c>
      <c r="W115" s="9">
        <v>5819208</v>
      </c>
      <c r="X115" s="9">
        <v>5330624</v>
      </c>
      <c r="Y115" s="9">
        <v>488584</v>
      </c>
      <c r="Z115" s="9">
        <v>0</v>
      </c>
      <c r="AA115" s="9">
        <v>0</v>
      </c>
      <c r="AB115" s="10">
        <v>4</v>
      </c>
      <c r="AC115" s="10" t="s">
        <v>4</v>
      </c>
      <c r="AD115" s="10" t="s">
        <v>92</v>
      </c>
      <c r="AE115" s="10" t="s">
        <v>4</v>
      </c>
      <c r="AF115" s="10" t="s">
        <v>244</v>
      </c>
      <c r="AG115" s="10" t="s">
        <v>702</v>
      </c>
      <c r="AH115" s="11" t="s">
        <v>703</v>
      </c>
      <c r="AI115" s="11" t="s">
        <v>703</v>
      </c>
      <c r="AJ115" s="12" t="s">
        <v>704</v>
      </c>
      <c r="AK115" s="11" t="s">
        <v>24</v>
      </c>
      <c r="AL115" s="11" t="s">
        <v>705</v>
      </c>
      <c r="AM115" s="9">
        <v>613003</v>
      </c>
      <c r="AN115" s="9">
        <v>629475</v>
      </c>
      <c r="AO115" s="9">
        <v>4070696</v>
      </c>
      <c r="AP115" s="9">
        <v>0</v>
      </c>
      <c r="AQ115" s="9">
        <v>17450</v>
      </c>
      <c r="AR115" s="11" t="s">
        <v>706</v>
      </c>
      <c r="AS115" s="10" t="s">
        <v>4</v>
      </c>
      <c r="AT115" s="10" t="s">
        <v>113</v>
      </c>
      <c r="AU115" s="10" t="s">
        <v>97</v>
      </c>
      <c r="AV115" s="10" t="s">
        <v>24</v>
      </c>
      <c r="AW115" s="10" t="s">
        <v>24</v>
      </c>
      <c r="AX115" s="10" t="s">
        <v>24</v>
      </c>
      <c r="AY115" s="10" t="s">
        <v>24</v>
      </c>
      <c r="AZ115" s="10" t="s">
        <v>24</v>
      </c>
      <c r="BA115" s="10" t="s">
        <v>24</v>
      </c>
      <c r="BB115" s="10" t="s">
        <v>24</v>
      </c>
      <c r="BC115" s="10" t="s">
        <v>24</v>
      </c>
      <c r="BD115" s="9">
        <v>0</v>
      </c>
      <c r="BE115" s="9">
        <v>0</v>
      </c>
      <c r="BF115" s="9">
        <v>0</v>
      </c>
      <c r="BG115" s="9">
        <v>0</v>
      </c>
      <c r="BH115" s="9">
        <v>0</v>
      </c>
      <c r="BI115" s="9">
        <v>0</v>
      </c>
      <c r="BJ115" s="11" t="s">
        <v>24</v>
      </c>
      <c r="BK115" s="10" t="s">
        <v>24</v>
      </c>
      <c r="BL115" s="10" t="s">
        <v>24</v>
      </c>
      <c r="BM115" s="10" t="s">
        <v>24</v>
      </c>
      <c r="BN115" s="10" t="s">
        <v>24</v>
      </c>
      <c r="BO115" s="13" t="s">
        <v>24</v>
      </c>
      <c r="BP115" s="14">
        <v>3860990</v>
      </c>
      <c r="BQ115" t="e">
        <f t="shared" si="9"/>
        <v>#N/A</v>
      </c>
      <c r="BR115" s="15">
        <f t="shared" si="10"/>
        <v>5330624</v>
      </c>
      <c r="BS115" s="15">
        <f t="shared" si="11"/>
        <v>0</v>
      </c>
      <c r="BT115" s="16">
        <v>744</v>
      </c>
      <c r="BU115" s="19" t="e">
        <f>VLOOKUP(B115,'[26]Intermediate Cities'!A:A,1,FALSE)</f>
        <v>#N/A</v>
      </c>
    </row>
    <row r="116" spans="1:73" ht="15.75" customHeight="1" x14ac:dyDescent="0.3">
      <c r="A116" s="5">
        <v>108</v>
      </c>
      <c r="B116" s="6">
        <v>846</v>
      </c>
      <c r="C116" s="7" t="s">
        <v>326</v>
      </c>
      <c r="D116" s="6" t="s">
        <v>79</v>
      </c>
      <c r="E116" s="6" t="s">
        <v>80</v>
      </c>
      <c r="F116" s="7" t="s">
        <v>283</v>
      </c>
      <c r="G116" s="7" t="s">
        <v>90</v>
      </c>
      <c r="H116" s="6" t="s">
        <v>83</v>
      </c>
      <c r="I116" s="6" t="s">
        <v>83</v>
      </c>
      <c r="J116" s="6" t="s">
        <v>24</v>
      </c>
      <c r="K116" s="6" t="s">
        <v>24</v>
      </c>
      <c r="L116" s="6" t="s">
        <v>24</v>
      </c>
      <c r="M116" s="8" t="s">
        <v>4</v>
      </c>
      <c r="N116" s="8" t="s">
        <v>4</v>
      </c>
      <c r="O116" s="8" t="s">
        <v>4</v>
      </c>
      <c r="P116" s="26">
        <f t="shared" si="12"/>
        <v>897860.45</v>
      </c>
      <c r="Q116" s="26">
        <f t="shared" si="13"/>
        <v>9003095.2999999989</v>
      </c>
      <c r="R116" s="26">
        <f t="shared" si="8"/>
        <v>626605.91</v>
      </c>
      <c r="S116" s="26">
        <f t="shared" si="8"/>
        <v>271254.53999999998</v>
      </c>
      <c r="T116" s="26">
        <f t="shared" si="8"/>
        <v>0</v>
      </c>
      <c r="U116" s="26">
        <f t="shared" si="8"/>
        <v>0</v>
      </c>
      <c r="V116" s="26">
        <f t="shared" si="8"/>
        <v>0</v>
      </c>
      <c r="W116" s="9">
        <v>897860.45</v>
      </c>
      <c r="X116" s="9">
        <v>897860.45</v>
      </c>
      <c r="Y116" s="9">
        <v>0</v>
      </c>
      <c r="Z116" s="9">
        <v>0</v>
      </c>
      <c r="AA116" s="9">
        <v>0</v>
      </c>
      <c r="AB116" s="10">
        <v>1</v>
      </c>
      <c r="AC116" s="10" t="s">
        <v>4</v>
      </c>
      <c r="AD116" s="10" t="s">
        <v>92</v>
      </c>
      <c r="AE116" s="10" t="s">
        <v>97</v>
      </c>
      <c r="AF116" s="10" t="s">
        <v>24</v>
      </c>
      <c r="AG116" s="10" t="s">
        <v>24</v>
      </c>
      <c r="AH116" s="11" t="s">
        <v>130</v>
      </c>
      <c r="AI116" s="11" t="s">
        <v>130</v>
      </c>
      <c r="AJ116" s="12" t="s">
        <v>24</v>
      </c>
      <c r="AK116" s="11" t="s">
        <v>24</v>
      </c>
      <c r="AL116" s="11" t="s">
        <v>24</v>
      </c>
      <c r="AM116" s="9">
        <v>626605.91</v>
      </c>
      <c r="AN116" s="9">
        <v>271254.53999999998</v>
      </c>
      <c r="AO116" s="9">
        <v>0</v>
      </c>
      <c r="AP116" s="9">
        <v>0</v>
      </c>
      <c r="AQ116" s="9">
        <v>0</v>
      </c>
      <c r="AR116" s="11" t="s">
        <v>24</v>
      </c>
      <c r="AS116" s="10" t="s">
        <v>24</v>
      </c>
      <c r="AT116" s="10" t="s">
        <v>24</v>
      </c>
      <c r="AU116" s="10" t="s">
        <v>24</v>
      </c>
      <c r="AV116" s="10" t="s">
        <v>24</v>
      </c>
      <c r="AW116" s="10" t="s">
        <v>24</v>
      </c>
      <c r="AX116" s="10" t="s">
        <v>24</v>
      </c>
      <c r="AY116" s="10" t="s">
        <v>24</v>
      </c>
      <c r="AZ116" s="10" t="s">
        <v>24</v>
      </c>
      <c r="BA116" s="10" t="s">
        <v>24</v>
      </c>
      <c r="BB116" s="10" t="s">
        <v>24</v>
      </c>
      <c r="BC116" s="10" t="s">
        <v>24</v>
      </c>
      <c r="BD116" s="9">
        <v>0</v>
      </c>
      <c r="BE116" s="9">
        <v>0</v>
      </c>
      <c r="BF116" s="9">
        <v>0</v>
      </c>
      <c r="BG116" s="9">
        <v>0</v>
      </c>
      <c r="BH116" s="9">
        <v>0</v>
      </c>
      <c r="BI116" s="9">
        <v>0</v>
      </c>
      <c r="BJ116" s="11" t="s">
        <v>24</v>
      </c>
      <c r="BK116" s="10" t="s">
        <v>24</v>
      </c>
      <c r="BL116" s="10" t="s">
        <v>24</v>
      </c>
      <c r="BM116" s="10" t="s">
        <v>24</v>
      </c>
      <c r="BN116" s="10" t="s">
        <v>24</v>
      </c>
      <c r="BO116" s="13" t="s">
        <v>24</v>
      </c>
      <c r="BP116" s="14">
        <v>8105234.8499999996</v>
      </c>
      <c r="BQ116">
        <f t="shared" si="9"/>
        <v>846</v>
      </c>
      <c r="BR116" s="15">
        <f t="shared" si="10"/>
        <v>897860.45</v>
      </c>
      <c r="BS116" s="15">
        <f t="shared" si="11"/>
        <v>0</v>
      </c>
      <c r="BT116" s="16">
        <v>745</v>
      </c>
      <c r="BU116" s="19" t="e">
        <f>VLOOKUP(B116,'[26]Intermediate Cities'!A:A,1,FALSE)</f>
        <v>#N/A</v>
      </c>
    </row>
    <row r="117" spans="1:73" ht="17.25" customHeight="1" x14ac:dyDescent="0.3">
      <c r="A117" s="5">
        <v>109</v>
      </c>
      <c r="B117" s="6">
        <v>870</v>
      </c>
      <c r="C117" s="7" t="s">
        <v>327</v>
      </c>
      <c r="D117" s="6" t="s">
        <v>79</v>
      </c>
      <c r="E117" s="6" t="s">
        <v>80</v>
      </c>
      <c r="F117" s="7" t="s">
        <v>81</v>
      </c>
      <c r="G117" s="7" t="s">
        <v>82</v>
      </c>
      <c r="H117" s="6" t="s">
        <v>83</v>
      </c>
      <c r="I117" s="6" t="s">
        <v>83</v>
      </c>
      <c r="J117" s="6" t="s">
        <v>24</v>
      </c>
      <c r="K117" s="6" t="s">
        <v>24</v>
      </c>
      <c r="L117" s="6" t="s">
        <v>24</v>
      </c>
      <c r="M117" s="8" t="s">
        <v>4</v>
      </c>
      <c r="N117" s="8" t="s">
        <v>4</v>
      </c>
      <c r="O117" s="8" t="s">
        <v>4</v>
      </c>
      <c r="P117" s="26">
        <f t="shared" si="12"/>
        <v>3086731.59</v>
      </c>
      <c r="Q117" s="26">
        <f t="shared" si="13"/>
        <v>11663124.59</v>
      </c>
      <c r="R117" s="26">
        <f t="shared" si="8"/>
        <v>1060058.25</v>
      </c>
      <c r="S117" s="26">
        <f t="shared" si="8"/>
        <v>1993967.59</v>
      </c>
      <c r="T117" s="26">
        <f t="shared" si="8"/>
        <v>32705.75</v>
      </c>
      <c r="U117" s="26">
        <f t="shared" si="8"/>
        <v>0</v>
      </c>
      <c r="V117" s="26">
        <f t="shared" si="8"/>
        <v>0</v>
      </c>
      <c r="W117" s="9">
        <v>3091851.59</v>
      </c>
      <c r="X117" s="9">
        <v>3086731.59</v>
      </c>
      <c r="Y117" s="9">
        <v>0</v>
      </c>
      <c r="Z117" s="9">
        <v>0</v>
      </c>
      <c r="AA117" s="9">
        <v>5120</v>
      </c>
      <c r="AB117" s="10">
        <v>2</v>
      </c>
      <c r="AC117" s="10" t="s">
        <v>4</v>
      </c>
      <c r="AD117" s="10" t="s">
        <v>84</v>
      </c>
      <c r="AE117" s="10" t="s">
        <v>85</v>
      </c>
      <c r="AF117" s="10" t="s">
        <v>86</v>
      </c>
      <c r="AG117" s="10" t="s">
        <v>24</v>
      </c>
      <c r="AH117" s="11" t="s">
        <v>238</v>
      </c>
      <c r="AI117" s="11" t="s">
        <v>707</v>
      </c>
      <c r="AJ117" s="12" t="s">
        <v>238</v>
      </c>
      <c r="AK117" s="11" t="s">
        <v>24</v>
      </c>
      <c r="AL117" s="11" t="s">
        <v>24</v>
      </c>
      <c r="AM117" s="9">
        <v>1060058.25</v>
      </c>
      <c r="AN117" s="9">
        <v>1993967.59</v>
      </c>
      <c r="AO117" s="9">
        <v>32705.75</v>
      </c>
      <c r="AP117" s="9">
        <v>0</v>
      </c>
      <c r="AQ117" s="9">
        <v>0</v>
      </c>
      <c r="AR117" s="11" t="s">
        <v>24</v>
      </c>
      <c r="AS117" s="10" t="s">
        <v>24</v>
      </c>
      <c r="AT117" s="10" t="s">
        <v>24</v>
      </c>
      <c r="AU117" s="10" t="s">
        <v>24</v>
      </c>
      <c r="AV117" s="10" t="s">
        <v>24</v>
      </c>
      <c r="AW117" s="10" t="s">
        <v>24</v>
      </c>
      <c r="AX117" s="10" t="s">
        <v>24</v>
      </c>
      <c r="AY117" s="10" t="s">
        <v>24</v>
      </c>
      <c r="AZ117" s="10" t="s">
        <v>24</v>
      </c>
      <c r="BA117" s="10" t="s">
        <v>24</v>
      </c>
      <c r="BB117" s="10" t="s">
        <v>24</v>
      </c>
      <c r="BC117" s="10" t="s">
        <v>24</v>
      </c>
      <c r="BD117" s="9">
        <v>0</v>
      </c>
      <c r="BE117" s="9">
        <v>0</v>
      </c>
      <c r="BF117" s="9">
        <v>0</v>
      </c>
      <c r="BG117" s="9">
        <v>0</v>
      </c>
      <c r="BH117" s="9">
        <v>0</v>
      </c>
      <c r="BI117" s="9">
        <v>0</v>
      </c>
      <c r="BJ117" s="11" t="s">
        <v>24</v>
      </c>
      <c r="BK117" s="10" t="s">
        <v>24</v>
      </c>
      <c r="BL117" s="10" t="s">
        <v>24</v>
      </c>
      <c r="BM117" s="10" t="s">
        <v>24</v>
      </c>
      <c r="BN117" s="10" t="s">
        <v>24</v>
      </c>
      <c r="BO117" s="13" t="s">
        <v>24</v>
      </c>
      <c r="BP117" s="14">
        <v>8576393</v>
      </c>
      <c r="BQ117">
        <f t="shared" si="9"/>
        <v>870</v>
      </c>
      <c r="BR117" s="15">
        <f t="shared" si="10"/>
        <v>3086731.59</v>
      </c>
      <c r="BS117" s="15">
        <f t="shared" si="11"/>
        <v>0</v>
      </c>
      <c r="BT117" s="16">
        <v>747</v>
      </c>
      <c r="BU117" s="19" t="e">
        <f>VLOOKUP(B117,'[26]Intermediate Cities'!A:A,1,FALSE)</f>
        <v>#N/A</v>
      </c>
    </row>
    <row r="118" spans="1:73" ht="22.5" customHeight="1" x14ac:dyDescent="0.3">
      <c r="A118" s="5">
        <v>110</v>
      </c>
      <c r="B118" s="6">
        <v>815</v>
      </c>
      <c r="C118" s="7" t="s">
        <v>328</v>
      </c>
      <c r="D118" s="6" t="s">
        <v>79</v>
      </c>
      <c r="E118" s="6" t="s">
        <v>80</v>
      </c>
      <c r="F118" s="7" t="s">
        <v>142</v>
      </c>
      <c r="G118" s="7" t="s">
        <v>82</v>
      </c>
      <c r="H118" s="6" t="s">
        <v>143</v>
      </c>
      <c r="I118" s="6" t="s">
        <v>143</v>
      </c>
      <c r="J118" s="6" t="s">
        <v>24</v>
      </c>
      <c r="K118" s="6" t="s">
        <v>24</v>
      </c>
      <c r="L118" s="6" t="s">
        <v>24</v>
      </c>
      <c r="M118" s="8" t="s">
        <v>4</v>
      </c>
      <c r="N118" s="8" t="s">
        <v>4</v>
      </c>
      <c r="O118" s="8" t="s">
        <v>4</v>
      </c>
      <c r="P118" s="26">
        <f t="shared" si="12"/>
        <v>6500867.5800000001</v>
      </c>
      <c r="Q118" s="26">
        <f t="shared" si="13"/>
        <v>20803413.079999998</v>
      </c>
      <c r="R118" s="26">
        <f t="shared" si="8"/>
        <v>2290904</v>
      </c>
      <c r="S118" s="26">
        <f t="shared" si="8"/>
        <v>2254988.08</v>
      </c>
      <c r="T118" s="26">
        <f t="shared" si="8"/>
        <v>0</v>
      </c>
      <c r="U118" s="26">
        <f t="shared" si="8"/>
        <v>1954975.5</v>
      </c>
      <c r="V118" s="26">
        <f t="shared" si="8"/>
        <v>0</v>
      </c>
      <c r="W118" s="9">
        <v>8471446.3599999994</v>
      </c>
      <c r="X118" s="9">
        <v>6500867.5800000001</v>
      </c>
      <c r="Y118" s="9">
        <v>0</v>
      </c>
      <c r="Z118" s="9">
        <v>1970578.78</v>
      </c>
      <c r="AA118" s="9">
        <v>0</v>
      </c>
      <c r="AB118" s="10">
        <v>4</v>
      </c>
      <c r="AC118" s="10" t="s">
        <v>4</v>
      </c>
      <c r="AD118" s="10" t="s">
        <v>92</v>
      </c>
      <c r="AE118" s="10" t="s">
        <v>85</v>
      </c>
      <c r="AF118" s="10" t="s">
        <v>307</v>
      </c>
      <c r="AG118" s="10" t="s">
        <v>24</v>
      </c>
      <c r="AH118" s="11" t="s">
        <v>708</v>
      </c>
      <c r="AI118" s="11" t="s">
        <v>709</v>
      </c>
      <c r="AJ118" s="12" t="s">
        <v>24</v>
      </c>
      <c r="AK118" s="11" t="s">
        <v>202</v>
      </c>
      <c r="AL118" s="11" t="s">
        <v>710</v>
      </c>
      <c r="AM118" s="9">
        <v>2290904</v>
      </c>
      <c r="AN118" s="9">
        <v>2254988.08</v>
      </c>
      <c r="AO118" s="9">
        <v>0</v>
      </c>
      <c r="AP118" s="9">
        <v>1954975.5</v>
      </c>
      <c r="AQ118" s="9">
        <v>0</v>
      </c>
      <c r="AR118" s="11" t="s">
        <v>24</v>
      </c>
      <c r="AS118" s="10" t="s">
        <v>24</v>
      </c>
      <c r="AT118" s="10" t="s">
        <v>24</v>
      </c>
      <c r="AU118" s="10" t="s">
        <v>24</v>
      </c>
      <c r="AV118" s="10" t="s">
        <v>24</v>
      </c>
      <c r="AW118" s="10" t="s">
        <v>24</v>
      </c>
      <c r="AX118" s="10" t="s">
        <v>24</v>
      </c>
      <c r="AY118" s="10" t="s">
        <v>24</v>
      </c>
      <c r="AZ118" s="10" t="s">
        <v>24</v>
      </c>
      <c r="BA118" s="10" t="s">
        <v>24</v>
      </c>
      <c r="BB118" s="10" t="s">
        <v>24</v>
      </c>
      <c r="BC118" s="10" t="s">
        <v>24</v>
      </c>
      <c r="BD118" s="9">
        <v>0</v>
      </c>
      <c r="BE118" s="9">
        <v>0</v>
      </c>
      <c r="BF118" s="9">
        <v>0</v>
      </c>
      <c r="BG118" s="9">
        <v>0</v>
      </c>
      <c r="BH118" s="9">
        <v>0</v>
      </c>
      <c r="BI118" s="9">
        <v>0</v>
      </c>
      <c r="BJ118" s="11" t="s">
        <v>24</v>
      </c>
      <c r="BK118" s="10" t="s">
        <v>24</v>
      </c>
      <c r="BL118" s="10" t="s">
        <v>24</v>
      </c>
      <c r="BM118" s="10" t="s">
        <v>24</v>
      </c>
      <c r="BN118" s="10" t="s">
        <v>24</v>
      </c>
      <c r="BO118" s="13" t="s">
        <v>24</v>
      </c>
      <c r="BP118" s="14">
        <v>14302545.5</v>
      </c>
      <c r="BQ118">
        <f t="shared" si="9"/>
        <v>815</v>
      </c>
      <c r="BR118" s="15">
        <f t="shared" si="10"/>
        <v>6500867.5800000001</v>
      </c>
      <c r="BS118" s="15">
        <f t="shared" si="11"/>
        <v>0</v>
      </c>
      <c r="BT118" s="16">
        <v>749</v>
      </c>
      <c r="BU118" s="19" t="e">
        <f>VLOOKUP(B118,'[26]Intermediate Cities'!A:A,1,FALSE)</f>
        <v>#N/A</v>
      </c>
    </row>
    <row r="119" spans="1:73" ht="15.75" customHeight="1" x14ac:dyDescent="0.3">
      <c r="A119" s="5">
        <v>111</v>
      </c>
      <c r="B119" s="6">
        <v>847</v>
      </c>
      <c r="C119" s="7" t="s">
        <v>329</v>
      </c>
      <c r="D119" s="6" t="s">
        <v>79</v>
      </c>
      <c r="E119" s="6" t="s">
        <v>80</v>
      </c>
      <c r="F119" s="7" t="s">
        <v>283</v>
      </c>
      <c r="G119" s="7" t="s">
        <v>107</v>
      </c>
      <c r="H119" s="6" t="s">
        <v>83</v>
      </c>
      <c r="I119" s="6" t="s">
        <v>83</v>
      </c>
      <c r="J119" s="6" t="s">
        <v>24</v>
      </c>
      <c r="K119" s="6" t="s">
        <v>24</v>
      </c>
      <c r="L119" s="6" t="s">
        <v>24</v>
      </c>
      <c r="M119" s="8" t="s">
        <v>4</v>
      </c>
      <c r="N119" s="8" t="s">
        <v>4</v>
      </c>
      <c r="O119" s="8" t="s">
        <v>4</v>
      </c>
      <c r="P119" s="26">
        <f t="shared" si="12"/>
        <v>700085.78</v>
      </c>
      <c r="Q119" s="26">
        <f t="shared" si="13"/>
        <v>5090333.95</v>
      </c>
      <c r="R119" s="26">
        <f t="shared" si="8"/>
        <v>550582</v>
      </c>
      <c r="S119" s="26">
        <f t="shared" si="8"/>
        <v>149503.78</v>
      </c>
      <c r="T119" s="26">
        <f t="shared" si="8"/>
        <v>0</v>
      </c>
      <c r="U119" s="26">
        <f t="shared" si="8"/>
        <v>0</v>
      </c>
      <c r="V119" s="26">
        <f t="shared" si="8"/>
        <v>0</v>
      </c>
      <c r="W119" s="9">
        <v>700085.78</v>
      </c>
      <c r="X119" s="9">
        <v>700085.78</v>
      </c>
      <c r="Y119" s="9">
        <v>0</v>
      </c>
      <c r="Z119" s="9">
        <v>0</v>
      </c>
      <c r="AA119" s="9">
        <v>0</v>
      </c>
      <c r="AB119" s="10">
        <v>1</v>
      </c>
      <c r="AC119" s="10" t="s">
        <v>4</v>
      </c>
      <c r="AD119" s="10" t="s">
        <v>84</v>
      </c>
      <c r="AE119" s="10" t="s">
        <v>4</v>
      </c>
      <c r="AF119" s="10" t="s">
        <v>173</v>
      </c>
      <c r="AG119" s="10" t="s">
        <v>24</v>
      </c>
      <c r="AH119" s="11" t="s">
        <v>711</v>
      </c>
      <c r="AI119" s="11" t="s">
        <v>711</v>
      </c>
      <c r="AJ119" s="12" t="s">
        <v>24</v>
      </c>
      <c r="AK119" s="11" t="s">
        <v>24</v>
      </c>
      <c r="AL119" s="11" t="s">
        <v>24</v>
      </c>
      <c r="AM119" s="9">
        <v>550582</v>
      </c>
      <c r="AN119" s="9">
        <v>149503.78</v>
      </c>
      <c r="AO119" s="9">
        <v>0</v>
      </c>
      <c r="AP119" s="9">
        <v>0</v>
      </c>
      <c r="AQ119" s="9">
        <v>0</v>
      </c>
      <c r="AR119" s="11" t="s">
        <v>24</v>
      </c>
      <c r="AS119" s="10" t="s">
        <v>24</v>
      </c>
      <c r="AT119" s="10" t="s">
        <v>24</v>
      </c>
      <c r="AU119" s="10" t="s">
        <v>24</v>
      </c>
      <c r="AV119" s="10" t="s">
        <v>24</v>
      </c>
      <c r="AW119" s="10" t="s">
        <v>24</v>
      </c>
      <c r="AX119" s="10" t="s">
        <v>24</v>
      </c>
      <c r="AY119" s="10" t="s">
        <v>24</v>
      </c>
      <c r="AZ119" s="10" t="s">
        <v>24</v>
      </c>
      <c r="BA119" s="10" t="s">
        <v>24</v>
      </c>
      <c r="BB119" s="10" t="s">
        <v>24</v>
      </c>
      <c r="BC119" s="10" t="s">
        <v>24</v>
      </c>
      <c r="BD119" s="9">
        <v>0</v>
      </c>
      <c r="BE119" s="9">
        <v>0</v>
      </c>
      <c r="BF119" s="9">
        <v>0</v>
      </c>
      <c r="BG119" s="9">
        <v>0</v>
      </c>
      <c r="BH119" s="9">
        <v>0</v>
      </c>
      <c r="BI119" s="9">
        <v>0</v>
      </c>
      <c r="BJ119" s="11" t="s">
        <v>24</v>
      </c>
      <c r="BK119" s="10" t="s">
        <v>24</v>
      </c>
      <c r="BL119" s="10" t="s">
        <v>24</v>
      </c>
      <c r="BM119" s="10" t="s">
        <v>24</v>
      </c>
      <c r="BN119" s="10" t="s">
        <v>24</v>
      </c>
      <c r="BO119" s="13" t="s">
        <v>24</v>
      </c>
      <c r="BP119" s="14">
        <v>4390248.17</v>
      </c>
      <c r="BQ119">
        <f t="shared" si="9"/>
        <v>847</v>
      </c>
      <c r="BR119" s="15">
        <f t="shared" si="10"/>
        <v>700085.78</v>
      </c>
      <c r="BS119" s="15">
        <f t="shared" si="11"/>
        <v>0</v>
      </c>
      <c r="BT119" s="16">
        <v>751</v>
      </c>
      <c r="BU119" s="19" t="e">
        <f>VLOOKUP(B119,'[26]Intermediate Cities'!A:A,1,FALSE)</f>
        <v>#N/A</v>
      </c>
    </row>
    <row r="120" spans="1:73" ht="16.5" customHeight="1" x14ac:dyDescent="0.3">
      <c r="A120" s="5">
        <v>112</v>
      </c>
      <c r="B120" s="6">
        <v>747</v>
      </c>
      <c r="C120" s="7" t="s">
        <v>330</v>
      </c>
      <c r="D120" s="6" t="s">
        <v>79</v>
      </c>
      <c r="E120" s="6" t="s">
        <v>101</v>
      </c>
      <c r="F120" s="7" t="s">
        <v>331</v>
      </c>
      <c r="G120" s="7" t="s">
        <v>128</v>
      </c>
      <c r="H120" s="6" t="s">
        <v>91</v>
      </c>
      <c r="I120" s="6" t="s">
        <v>91</v>
      </c>
      <c r="J120" s="6" t="s">
        <v>24</v>
      </c>
      <c r="K120" s="6" t="s">
        <v>24</v>
      </c>
      <c r="L120" s="6" t="s">
        <v>24</v>
      </c>
      <c r="M120" s="8" t="s">
        <v>4</v>
      </c>
      <c r="N120" s="8" t="s">
        <v>4</v>
      </c>
      <c r="O120" s="8" t="s">
        <v>97</v>
      </c>
      <c r="P120" s="26">
        <f t="shared" si="12"/>
        <v>0</v>
      </c>
      <c r="Q120" s="26">
        <f t="shared" si="13"/>
        <v>43081735.780000001</v>
      </c>
      <c r="R120" s="26">
        <f t="shared" si="8"/>
        <v>0</v>
      </c>
      <c r="S120" s="26">
        <f t="shared" si="8"/>
        <v>0</v>
      </c>
      <c r="T120" s="26">
        <f t="shared" si="8"/>
        <v>0</v>
      </c>
      <c r="U120" s="26">
        <f t="shared" si="8"/>
        <v>0</v>
      </c>
      <c r="V120" s="26">
        <f t="shared" si="8"/>
        <v>0</v>
      </c>
      <c r="W120" s="9">
        <v>17059526</v>
      </c>
      <c r="X120" s="9">
        <v>0</v>
      </c>
      <c r="Y120" s="9">
        <v>0</v>
      </c>
      <c r="Z120" s="9">
        <v>0</v>
      </c>
      <c r="AA120" s="9">
        <v>17059526</v>
      </c>
      <c r="AB120" s="10">
        <v>0</v>
      </c>
      <c r="AC120" s="10" t="s">
        <v>24</v>
      </c>
      <c r="AD120" s="10" t="s">
        <v>24</v>
      </c>
      <c r="AE120" s="10" t="s">
        <v>24</v>
      </c>
      <c r="AF120" s="10" t="s">
        <v>24</v>
      </c>
      <c r="AG120" s="10" t="s">
        <v>24</v>
      </c>
      <c r="AH120" s="11" t="s">
        <v>24</v>
      </c>
      <c r="AI120" s="11" t="s">
        <v>24</v>
      </c>
      <c r="AJ120" s="12" t="s">
        <v>24</v>
      </c>
      <c r="AK120" s="11" t="s">
        <v>24</v>
      </c>
      <c r="AL120" s="11" t="s">
        <v>24</v>
      </c>
      <c r="AM120" s="9">
        <v>0</v>
      </c>
      <c r="AN120" s="9">
        <v>0</v>
      </c>
      <c r="AO120" s="9">
        <v>0</v>
      </c>
      <c r="AP120" s="9">
        <v>0</v>
      </c>
      <c r="AQ120" s="9">
        <v>0</v>
      </c>
      <c r="AR120" s="11" t="s">
        <v>24</v>
      </c>
      <c r="AS120" s="10" t="s">
        <v>24</v>
      </c>
      <c r="AT120" s="10" t="s">
        <v>24</v>
      </c>
      <c r="AU120" s="10" t="s">
        <v>24</v>
      </c>
      <c r="AV120" s="10" t="s">
        <v>24</v>
      </c>
      <c r="AW120" s="10" t="s">
        <v>24</v>
      </c>
      <c r="AX120" s="10" t="s">
        <v>24</v>
      </c>
      <c r="AY120" s="10" t="s">
        <v>24</v>
      </c>
      <c r="AZ120" s="10" t="s">
        <v>24</v>
      </c>
      <c r="BA120" s="10" t="s">
        <v>24</v>
      </c>
      <c r="BB120" s="10" t="s">
        <v>24</v>
      </c>
      <c r="BC120" s="10" t="s">
        <v>24</v>
      </c>
      <c r="BD120" s="9">
        <v>0</v>
      </c>
      <c r="BE120" s="9">
        <v>0</v>
      </c>
      <c r="BF120" s="9">
        <v>0</v>
      </c>
      <c r="BG120" s="9">
        <v>0</v>
      </c>
      <c r="BH120" s="9">
        <v>0</v>
      </c>
      <c r="BI120" s="9">
        <v>0</v>
      </c>
      <c r="BJ120" s="11" t="s">
        <v>24</v>
      </c>
      <c r="BK120" s="10" t="s">
        <v>24</v>
      </c>
      <c r="BL120" s="10" t="s">
        <v>24</v>
      </c>
      <c r="BM120" s="10" t="s">
        <v>24</v>
      </c>
      <c r="BN120" s="10" t="s">
        <v>24</v>
      </c>
      <c r="BO120" s="13" t="s">
        <v>24</v>
      </c>
      <c r="BP120" s="14">
        <v>43081735.780000001</v>
      </c>
      <c r="BQ120">
        <f t="shared" si="9"/>
        <v>747</v>
      </c>
      <c r="BR120" s="15">
        <f t="shared" si="10"/>
        <v>0</v>
      </c>
      <c r="BS120" s="15">
        <f t="shared" si="11"/>
        <v>0</v>
      </c>
      <c r="BT120" s="16">
        <v>752</v>
      </c>
      <c r="BU120" s="19" t="e">
        <f>VLOOKUP(B120,'[26]Intermediate Cities'!A:A,1,FALSE)</f>
        <v>#N/A</v>
      </c>
    </row>
    <row r="121" spans="1:73" ht="15.75" customHeight="1" x14ac:dyDescent="0.3">
      <c r="A121" s="5">
        <v>113</v>
      </c>
      <c r="B121" s="6">
        <v>588</v>
      </c>
      <c r="C121" s="7" t="s">
        <v>332</v>
      </c>
      <c r="D121" s="6" t="s">
        <v>79</v>
      </c>
      <c r="E121" s="27" t="s">
        <v>551</v>
      </c>
      <c r="F121" s="7" t="s">
        <v>295</v>
      </c>
      <c r="G121" s="7" t="s">
        <v>90</v>
      </c>
      <c r="H121" s="6" t="s">
        <v>103</v>
      </c>
      <c r="I121" s="6" t="s">
        <v>103</v>
      </c>
      <c r="J121" s="6" t="s">
        <v>24</v>
      </c>
      <c r="K121" s="6" t="s">
        <v>24</v>
      </c>
      <c r="L121" s="6" t="s">
        <v>24</v>
      </c>
      <c r="M121" s="8" t="s">
        <v>4</v>
      </c>
      <c r="N121" s="8" t="s">
        <v>4</v>
      </c>
      <c r="O121" s="8" t="s">
        <v>97</v>
      </c>
      <c r="P121" s="26">
        <f t="shared" si="12"/>
        <v>1708509</v>
      </c>
      <c r="Q121" s="26">
        <f t="shared" si="13"/>
        <v>47832301</v>
      </c>
      <c r="R121" s="26">
        <f t="shared" si="8"/>
        <v>0</v>
      </c>
      <c r="S121" s="26">
        <f t="shared" si="8"/>
        <v>1708509</v>
      </c>
      <c r="T121" s="26">
        <f t="shared" si="8"/>
        <v>0</v>
      </c>
      <c r="U121" s="26">
        <f t="shared" si="8"/>
        <v>0</v>
      </c>
      <c r="V121" s="26">
        <f t="shared" si="8"/>
        <v>0</v>
      </c>
      <c r="W121" s="9">
        <v>1708509</v>
      </c>
      <c r="X121" s="9">
        <v>1708509</v>
      </c>
      <c r="Y121" s="9">
        <v>0</v>
      </c>
      <c r="Z121" s="9">
        <v>0</v>
      </c>
      <c r="AA121" s="9">
        <v>0</v>
      </c>
      <c r="AB121" s="10">
        <v>1</v>
      </c>
      <c r="AC121" s="10" t="s">
        <v>97</v>
      </c>
      <c r="AD121" s="10" t="s">
        <v>92</v>
      </c>
      <c r="AE121" s="10" t="s">
        <v>97</v>
      </c>
      <c r="AF121" s="10" t="s">
        <v>24</v>
      </c>
      <c r="AG121" s="10" t="s">
        <v>24</v>
      </c>
      <c r="AH121" s="11" t="s">
        <v>24</v>
      </c>
      <c r="AI121" s="11" t="s">
        <v>712</v>
      </c>
      <c r="AJ121" s="12" t="s">
        <v>24</v>
      </c>
      <c r="AK121" s="11" t="s">
        <v>24</v>
      </c>
      <c r="AL121" s="11" t="s">
        <v>24</v>
      </c>
      <c r="AM121" s="9">
        <v>0</v>
      </c>
      <c r="AN121" s="9">
        <v>1708509</v>
      </c>
      <c r="AO121" s="9">
        <v>0</v>
      </c>
      <c r="AP121" s="9">
        <v>0</v>
      </c>
      <c r="AQ121" s="9">
        <v>0</v>
      </c>
      <c r="AR121" s="11" t="s">
        <v>24</v>
      </c>
      <c r="AS121" s="10" t="s">
        <v>24</v>
      </c>
      <c r="AT121" s="10" t="s">
        <v>24</v>
      </c>
      <c r="AU121" s="10" t="s">
        <v>24</v>
      </c>
      <c r="AV121" s="10" t="s">
        <v>24</v>
      </c>
      <c r="AW121" s="10" t="s">
        <v>24</v>
      </c>
      <c r="AX121" s="10" t="s">
        <v>24</v>
      </c>
      <c r="AY121" s="10" t="s">
        <v>24</v>
      </c>
      <c r="AZ121" s="10" t="s">
        <v>24</v>
      </c>
      <c r="BA121" s="10" t="s">
        <v>24</v>
      </c>
      <c r="BB121" s="10" t="s">
        <v>24</v>
      </c>
      <c r="BC121" s="10" t="s">
        <v>24</v>
      </c>
      <c r="BD121" s="9">
        <v>0</v>
      </c>
      <c r="BE121" s="9">
        <v>0</v>
      </c>
      <c r="BF121" s="9">
        <v>0</v>
      </c>
      <c r="BG121" s="9">
        <v>0</v>
      </c>
      <c r="BH121" s="9">
        <v>0</v>
      </c>
      <c r="BI121" s="9">
        <v>0</v>
      </c>
      <c r="BJ121" s="11" t="s">
        <v>24</v>
      </c>
      <c r="BK121" s="10" t="s">
        <v>24</v>
      </c>
      <c r="BL121" s="10" t="s">
        <v>24</v>
      </c>
      <c r="BM121" s="10" t="s">
        <v>24</v>
      </c>
      <c r="BN121" s="10" t="s">
        <v>24</v>
      </c>
      <c r="BO121" s="13" t="s">
        <v>24</v>
      </c>
      <c r="BP121" s="14">
        <v>46123792</v>
      </c>
      <c r="BQ121">
        <f t="shared" si="9"/>
        <v>588</v>
      </c>
      <c r="BR121" s="15">
        <f t="shared" si="10"/>
        <v>1708509</v>
      </c>
      <c r="BS121" s="15">
        <f t="shared" si="11"/>
        <v>0</v>
      </c>
      <c r="BT121" s="16">
        <v>753</v>
      </c>
      <c r="BU121" s="19">
        <f>VLOOKUP(B121,'[26]Intermediate Cities'!A:A,1,FALSE)</f>
        <v>588</v>
      </c>
    </row>
    <row r="122" spans="1:73" ht="22.5" customHeight="1" x14ac:dyDescent="0.3">
      <c r="A122" s="5">
        <v>114</v>
      </c>
      <c r="B122" s="6">
        <v>893</v>
      </c>
      <c r="C122" s="7" t="s">
        <v>333</v>
      </c>
      <c r="D122" s="6" t="s">
        <v>79</v>
      </c>
      <c r="E122" s="6" t="s">
        <v>80</v>
      </c>
      <c r="F122" s="7" t="s">
        <v>134</v>
      </c>
      <c r="G122" s="7" t="s">
        <v>90</v>
      </c>
      <c r="H122" s="6" t="s">
        <v>121</v>
      </c>
      <c r="I122" s="6" t="s">
        <v>121</v>
      </c>
      <c r="J122" s="6" t="s">
        <v>24</v>
      </c>
      <c r="K122" s="6" t="s">
        <v>24</v>
      </c>
      <c r="L122" s="6" t="s">
        <v>24</v>
      </c>
      <c r="M122" s="8" t="s">
        <v>4</v>
      </c>
      <c r="N122" s="8" t="s">
        <v>4</v>
      </c>
      <c r="O122" s="8" t="s">
        <v>97</v>
      </c>
      <c r="P122" s="26">
        <f t="shared" si="12"/>
        <v>2830432.27</v>
      </c>
      <c r="Q122" s="26">
        <f t="shared" si="13"/>
        <v>37585804.43</v>
      </c>
      <c r="R122" s="26">
        <f t="shared" si="8"/>
        <v>1353358.55</v>
      </c>
      <c r="S122" s="26">
        <f t="shared" si="8"/>
        <v>0</v>
      </c>
      <c r="T122" s="26">
        <f t="shared" si="8"/>
        <v>0</v>
      </c>
      <c r="U122" s="26">
        <f t="shared" si="8"/>
        <v>0</v>
      </c>
      <c r="V122" s="26">
        <f t="shared" si="8"/>
        <v>1477073.72</v>
      </c>
      <c r="W122" s="9">
        <v>14276594.35</v>
      </c>
      <c r="X122" s="9">
        <v>2830432.27</v>
      </c>
      <c r="Y122" s="9">
        <v>0</v>
      </c>
      <c r="Z122" s="9">
        <v>0</v>
      </c>
      <c r="AA122" s="9">
        <v>11446162.08</v>
      </c>
      <c r="AB122" s="10">
        <v>2</v>
      </c>
      <c r="AC122" s="10" t="s">
        <v>4</v>
      </c>
      <c r="AD122" s="10" t="s">
        <v>92</v>
      </c>
      <c r="AE122" s="10" t="s">
        <v>97</v>
      </c>
      <c r="AF122" s="10" t="s">
        <v>24</v>
      </c>
      <c r="AG122" s="10" t="s">
        <v>24</v>
      </c>
      <c r="AH122" s="11" t="s">
        <v>713</v>
      </c>
      <c r="AI122" s="11" t="s">
        <v>24</v>
      </c>
      <c r="AJ122" s="12" t="s">
        <v>24</v>
      </c>
      <c r="AK122" s="11" t="s">
        <v>24</v>
      </c>
      <c r="AL122" s="11" t="s">
        <v>713</v>
      </c>
      <c r="AM122" s="9">
        <v>1353358.55</v>
      </c>
      <c r="AN122" s="9">
        <v>0</v>
      </c>
      <c r="AO122" s="9">
        <v>0</v>
      </c>
      <c r="AP122" s="9">
        <v>0</v>
      </c>
      <c r="AQ122" s="9">
        <v>1477073.72</v>
      </c>
      <c r="AR122" s="11" t="s">
        <v>714</v>
      </c>
      <c r="AS122" s="10" t="s">
        <v>24</v>
      </c>
      <c r="AT122" s="10" t="s">
        <v>24</v>
      </c>
      <c r="AU122" s="10" t="s">
        <v>24</v>
      </c>
      <c r="AV122" s="10" t="s">
        <v>24</v>
      </c>
      <c r="AW122" s="10" t="s">
        <v>24</v>
      </c>
      <c r="AX122" s="10" t="s">
        <v>24</v>
      </c>
      <c r="AY122" s="10" t="s">
        <v>24</v>
      </c>
      <c r="AZ122" s="10" t="s">
        <v>24</v>
      </c>
      <c r="BA122" s="10" t="s">
        <v>24</v>
      </c>
      <c r="BB122" s="10" t="s">
        <v>24</v>
      </c>
      <c r="BC122" s="10" t="s">
        <v>24</v>
      </c>
      <c r="BD122" s="9">
        <v>0</v>
      </c>
      <c r="BE122" s="9">
        <v>0</v>
      </c>
      <c r="BF122" s="9">
        <v>0</v>
      </c>
      <c r="BG122" s="9">
        <v>0</v>
      </c>
      <c r="BH122" s="9">
        <v>0</v>
      </c>
      <c r="BI122" s="9">
        <v>0</v>
      </c>
      <c r="BJ122" s="11" t="s">
        <v>24</v>
      </c>
      <c r="BK122" s="10" t="s">
        <v>24</v>
      </c>
      <c r="BL122" s="10" t="s">
        <v>24</v>
      </c>
      <c r="BM122" s="10" t="s">
        <v>24</v>
      </c>
      <c r="BN122" s="10" t="s">
        <v>24</v>
      </c>
      <c r="BO122" s="13" t="s">
        <v>24</v>
      </c>
      <c r="BP122" s="14">
        <v>34755372.159999996</v>
      </c>
      <c r="BQ122">
        <f t="shared" si="9"/>
        <v>893</v>
      </c>
      <c r="BR122" s="15">
        <f t="shared" si="10"/>
        <v>2830432.27</v>
      </c>
      <c r="BS122" s="15">
        <f t="shared" si="11"/>
        <v>0</v>
      </c>
      <c r="BT122" s="16">
        <v>754</v>
      </c>
      <c r="BU122" s="19" t="e">
        <f>VLOOKUP(B122,'[26]Intermediate Cities'!A:A,1,FALSE)</f>
        <v>#N/A</v>
      </c>
    </row>
    <row r="123" spans="1:73" ht="15.75" customHeight="1" x14ac:dyDescent="0.3">
      <c r="A123" s="5">
        <v>115</v>
      </c>
      <c r="B123" s="6">
        <v>626</v>
      </c>
      <c r="C123" s="7" t="s">
        <v>335</v>
      </c>
      <c r="D123" s="6" t="s">
        <v>79</v>
      </c>
      <c r="E123" s="6" t="s">
        <v>80</v>
      </c>
      <c r="F123" s="7" t="s">
        <v>336</v>
      </c>
      <c r="G123" s="7" t="s">
        <v>107</v>
      </c>
      <c r="H123" s="6" t="s">
        <v>164</v>
      </c>
      <c r="I123" s="6" t="s">
        <v>164</v>
      </c>
      <c r="J123" s="6" t="s">
        <v>24</v>
      </c>
      <c r="K123" s="6" t="s">
        <v>24</v>
      </c>
      <c r="L123" s="6" t="s">
        <v>24</v>
      </c>
      <c r="M123" s="8" t="s">
        <v>4</v>
      </c>
      <c r="N123" s="8" t="s">
        <v>4</v>
      </c>
      <c r="O123" s="8" t="s">
        <v>4</v>
      </c>
      <c r="P123" s="26">
        <f t="shared" si="12"/>
        <v>1506250</v>
      </c>
      <c r="Q123" s="26">
        <f t="shared" si="13"/>
        <v>11333438</v>
      </c>
      <c r="R123" s="26">
        <f t="shared" si="8"/>
        <v>750000</v>
      </c>
      <c r="S123" s="26">
        <f t="shared" si="8"/>
        <v>756250</v>
      </c>
      <c r="T123" s="26">
        <f t="shared" si="8"/>
        <v>0</v>
      </c>
      <c r="U123" s="26">
        <f t="shared" si="8"/>
        <v>0</v>
      </c>
      <c r="V123" s="26">
        <f t="shared" si="8"/>
        <v>0</v>
      </c>
      <c r="W123" s="9">
        <v>1506250</v>
      </c>
      <c r="X123" s="9">
        <v>1506250</v>
      </c>
      <c r="Y123" s="9">
        <v>0</v>
      </c>
      <c r="Z123" s="9">
        <v>0</v>
      </c>
      <c r="AA123" s="9">
        <v>0</v>
      </c>
      <c r="AB123" s="10">
        <v>1</v>
      </c>
      <c r="AC123" s="10" t="s">
        <v>97</v>
      </c>
      <c r="AD123" s="10" t="s">
        <v>84</v>
      </c>
      <c r="AE123" s="10" t="s">
        <v>4</v>
      </c>
      <c r="AF123" s="10" t="s">
        <v>86</v>
      </c>
      <c r="AG123" s="10" t="s">
        <v>24</v>
      </c>
      <c r="AH123" s="11" t="s">
        <v>257</v>
      </c>
      <c r="AI123" s="11" t="s">
        <v>257</v>
      </c>
      <c r="AJ123" s="12" t="s">
        <v>24</v>
      </c>
      <c r="AK123" s="11" t="s">
        <v>24</v>
      </c>
      <c r="AL123" s="11" t="s">
        <v>24</v>
      </c>
      <c r="AM123" s="9">
        <v>750000</v>
      </c>
      <c r="AN123" s="9">
        <v>756250</v>
      </c>
      <c r="AO123" s="9">
        <v>0</v>
      </c>
      <c r="AP123" s="9">
        <v>0</v>
      </c>
      <c r="AQ123" s="9">
        <v>0</v>
      </c>
      <c r="AR123" s="11" t="s">
        <v>24</v>
      </c>
      <c r="AS123" s="10" t="s">
        <v>24</v>
      </c>
      <c r="AT123" s="10" t="s">
        <v>24</v>
      </c>
      <c r="AU123" s="10" t="s">
        <v>24</v>
      </c>
      <c r="AV123" s="10" t="s">
        <v>24</v>
      </c>
      <c r="AW123" s="10" t="s">
        <v>24</v>
      </c>
      <c r="AX123" s="10" t="s">
        <v>24</v>
      </c>
      <c r="AY123" s="10" t="s">
        <v>24</v>
      </c>
      <c r="AZ123" s="10" t="s">
        <v>24</v>
      </c>
      <c r="BA123" s="10" t="s">
        <v>24</v>
      </c>
      <c r="BB123" s="10" t="s">
        <v>24</v>
      </c>
      <c r="BC123" s="10" t="s">
        <v>24</v>
      </c>
      <c r="BD123" s="9">
        <v>0</v>
      </c>
      <c r="BE123" s="9">
        <v>0</v>
      </c>
      <c r="BF123" s="9">
        <v>0</v>
      </c>
      <c r="BG123" s="9">
        <v>0</v>
      </c>
      <c r="BH123" s="9">
        <v>0</v>
      </c>
      <c r="BI123" s="9">
        <v>0</v>
      </c>
      <c r="BJ123" s="11" t="s">
        <v>24</v>
      </c>
      <c r="BK123" s="10" t="s">
        <v>24</v>
      </c>
      <c r="BL123" s="10" t="s">
        <v>24</v>
      </c>
      <c r="BM123" s="10" t="s">
        <v>24</v>
      </c>
      <c r="BN123" s="10" t="s">
        <v>24</v>
      </c>
      <c r="BO123" s="13" t="s">
        <v>24</v>
      </c>
      <c r="BP123" s="14">
        <v>9827188</v>
      </c>
      <c r="BQ123">
        <f t="shared" si="9"/>
        <v>626</v>
      </c>
      <c r="BR123" s="15">
        <f t="shared" si="10"/>
        <v>1506250</v>
      </c>
      <c r="BS123" s="15">
        <f t="shared" si="11"/>
        <v>0</v>
      </c>
      <c r="BT123" s="16">
        <v>755</v>
      </c>
      <c r="BU123" s="19" t="e">
        <f>VLOOKUP(B123,'[26]Intermediate Cities'!A:A,1,FALSE)</f>
        <v>#N/A</v>
      </c>
    </row>
    <row r="124" spans="1:73" ht="16.5" customHeight="1" x14ac:dyDescent="0.3">
      <c r="A124" s="5">
        <v>116</v>
      </c>
      <c r="B124" s="6">
        <v>589</v>
      </c>
      <c r="C124" s="7" t="s">
        <v>337</v>
      </c>
      <c r="D124" s="6" t="s">
        <v>79</v>
      </c>
      <c r="E124" s="6" t="s">
        <v>80</v>
      </c>
      <c r="F124" s="7" t="s">
        <v>139</v>
      </c>
      <c r="G124" s="7" t="s">
        <v>90</v>
      </c>
      <c r="H124" s="6" t="s">
        <v>103</v>
      </c>
      <c r="I124" s="6" t="s">
        <v>103</v>
      </c>
      <c r="J124" s="6" t="s">
        <v>24</v>
      </c>
      <c r="K124" s="6" t="s">
        <v>24</v>
      </c>
      <c r="L124" s="6" t="s">
        <v>24</v>
      </c>
      <c r="M124" s="8" t="s">
        <v>4</v>
      </c>
      <c r="N124" s="8" t="s">
        <v>241</v>
      </c>
      <c r="O124" s="8" t="s">
        <v>97</v>
      </c>
      <c r="P124" s="26">
        <f t="shared" si="12"/>
        <v>0</v>
      </c>
      <c r="Q124" s="26">
        <f t="shared" si="13"/>
        <v>9972789</v>
      </c>
      <c r="R124" s="26">
        <f t="shared" ref="R124:V174" si="15">AM124+BE124</f>
        <v>0</v>
      </c>
      <c r="S124" s="26">
        <f t="shared" si="15"/>
        <v>0</v>
      </c>
      <c r="T124" s="26">
        <f t="shared" si="15"/>
        <v>0</v>
      </c>
      <c r="U124" s="26">
        <f t="shared" si="15"/>
        <v>0</v>
      </c>
      <c r="V124" s="26">
        <f t="shared" si="15"/>
        <v>0</v>
      </c>
      <c r="W124" s="9">
        <v>3544410</v>
      </c>
      <c r="X124" s="9">
        <v>0</v>
      </c>
      <c r="Y124" s="9">
        <v>0</v>
      </c>
      <c r="Z124" s="9">
        <v>0</v>
      </c>
      <c r="AA124" s="9">
        <v>3544410</v>
      </c>
      <c r="AB124" s="10">
        <v>0</v>
      </c>
      <c r="AC124" s="10" t="s">
        <v>24</v>
      </c>
      <c r="AD124" s="10" t="s">
        <v>24</v>
      </c>
      <c r="AE124" s="10" t="s">
        <v>24</v>
      </c>
      <c r="AF124" s="10" t="s">
        <v>24</v>
      </c>
      <c r="AG124" s="10" t="s">
        <v>24</v>
      </c>
      <c r="AH124" s="11" t="s">
        <v>24</v>
      </c>
      <c r="AI124" s="11" t="s">
        <v>24</v>
      </c>
      <c r="AJ124" s="12" t="s">
        <v>24</v>
      </c>
      <c r="AK124" s="11" t="s">
        <v>24</v>
      </c>
      <c r="AL124" s="11" t="s">
        <v>24</v>
      </c>
      <c r="AM124" s="9">
        <v>0</v>
      </c>
      <c r="AN124" s="9">
        <v>0</v>
      </c>
      <c r="AO124" s="9">
        <v>0</v>
      </c>
      <c r="AP124" s="9">
        <v>0</v>
      </c>
      <c r="AQ124" s="9">
        <v>0</v>
      </c>
      <c r="AR124" s="11" t="s">
        <v>24</v>
      </c>
      <c r="AS124" s="10" t="s">
        <v>24</v>
      </c>
      <c r="AT124" s="10" t="s">
        <v>24</v>
      </c>
      <c r="AU124" s="10" t="s">
        <v>24</v>
      </c>
      <c r="AV124" s="10" t="s">
        <v>24</v>
      </c>
      <c r="AW124" s="10" t="s">
        <v>24</v>
      </c>
      <c r="AX124" s="10" t="s">
        <v>24</v>
      </c>
      <c r="AY124" s="10" t="s">
        <v>24</v>
      </c>
      <c r="AZ124" s="10" t="s">
        <v>24</v>
      </c>
      <c r="BA124" s="10" t="s">
        <v>24</v>
      </c>
      <c r="BB124" s="10" t="s">
        <v>24</v>
      </c>
      <c r="BC124" s="10" t="s">
        <v>24</v>
      </c>
      <c r="BD124" s="9">
        <v>0</v>
      </c>
      <c r="BE124" s="9">
        <v>0</v>
      </c>
      <c r="BF124" s="9">
        <v>0</v>
      </c>
      <c r="BG124" s="9">
        <v>0</v>
      </c>
      <c r="BH124" s="9">
        <v>0</v>
      </c>
      <c r="BI124" s="9">
        <v>0</v>
      </c>
      <c r="BJ124" s="11" t="s">
        <v>24</v>
      </c>
      <c r="BK124" s="10" t="s">
        <v>24</v>
      </c>
      <c r="BL124" s="10" t="s">
        <v>24</v>
      </c>
      <c r="BM124" s="10" t="s">
        <v>24</v>
      </c>
      <c r="BN124" s="10" t="s">
        <v>24</v>
      </c>
      <c r="BO124" s="13" t="s">
        <v>24</v>
      </c>
      <c r="BP124" s="14">
        <v>9972789</v>
      </c>
      <c r="BQ124">
        <f t="shared" si="9"/>
        <v>589</v>
      </c>
      <c r="BR124" s="15">
        <f t="shared" si="10"/>
        <v>0</v>
      </c>
      <c r="BS124" s="15">
        <f t="shared" si="11"/>
        <v>0</v>
      </c>
      <c r="BT124" s="16">
        <v>757</v>
      </c>
      <c r="BU124" s="19" t="e">
        <f>VLOOKUP(B124,'[26]Intermediate Cities'!A:A,1,FALSE)</f>
        <v>#N/A</v>
      </c>
    </row>
    <row r="125" spans="1:73" ht="15.75" customHeight="1" x14ac:dyDescent="0.3">
      <c r="A125" s="5">
        <v>117</v>
      </c>
      <c r="B125" s="6">
        <v>592</v>
      </c>
      <c r="C125" s="7" t="s">
        <v>338</v>
      </c>
      <c r="D125" s="6" t="s">
        <v>79</v>
      </c>
      <c r="E125" s="6" t="s">
        <v>80</v>
      </c>
      <c r="F125" s="7" t="s">
        <v>139</v>
      </c>
      <c r="G125" s="7" t="s">
        <v>90</v>
      </c>
      <c r="H125" s="6" t="s">
        <v>103</v>
      </c>
      <c r="I125" s="6" t="s">
        <v>103</v>
      </c>
      <c r="J125" s="6" t="s">
        <v>24</v>
      </c>
      <c r="K125" s="6" t="s">
        <v>24</v>
      </c>
      <c r="L125" s="6" t="s">
        <v>24</v>
      </c>
      <c r="M125" s="8" t="s">
        <v>4</v>
      </c>
      <c r="N125" s="8" t="s">
        <v>4</v>
      </c>
      <c r="O125" s="8" t="s">
        <v>97</v>
      </c>
      <c r="P125" s="26">
        <f t="shared" si="12"/>
        <v>4080527</v>
      </c>
      <c r="Q125" s="26">
        <f t="shared" si="13"/>
        <v>46470605</v>
      </c>
      <c r="R125" s="26">
        <f t="shared" si="15"/>
        <v>0</v>
      </c>
      <c r="S125" s="26">
        <f t="shared" si="15"/>
        <v>0</v>
      </c>
      <c r="T125" s="26">
        <f t="shared" si="15"/>
        <v>0</v>
      </c>
      <c r="U125" s="26">
        <f t="shared" si="15"/>
        <v>4080527</v>
      </c>
      <c r="V125" s="26">
        <f t="shared" si="15"/>
        <v>0</v>
      </c>
      <c r="W125" s="9">
        <v>4080527</v>
      </c>
      <c r="X125" s="9">
        <v>4080527</v>
      </c>
      <c r="Y125" s="9">
        <v>0</v>
      </c>
      <c r="Z125" s="9">
        <v>0</v>
      </c>
      <c r="AA125" s="9">
        <v>0</v>
      </c>
      <c r="AB125" s="10">
        <v>1</v>
      </c>
      <c r="AC125" s="10" t="s">
        <v>97</v>
      </c>
      <c r="AD125" s="10" t="s">
        <v>92</v>
      </c>
      <c r="AE125" s="10" t="s">
        <v>97</v>
      </c>
      <c r="AF125" s="10" t="s">
        <v>24</v>
      </c>
      <c r="AG125" s="10" t="s">
        <v>24</v>
      </c>
      <c r="AH125" s="11" t="s">
        <v>24</v>
      </c>
      <c r="AI125" s="11" t="s">
        <v>24</v>
      </c>
      <c r="AJ125" s="12" t="s">
        <v>24</v>
      </c>
      <c r="AK125" s="11" t="s">
        <v>479</v>
      </c>
      <c r="AL125" s="11" t="s">
        <v>24</v>
      </c>
      <c r="AM125" s="9">
        <v>0</v>
      </c>
      <c r="AN125" s="9">
        <v>0</v>
      </c>
      <c r="AO125" s="9">
        <v>0</v>
      </c>
      <c r="AP125" s="9">
        <v>4080527</v>
      </c>
      <c r="AQ125" s="9">
        <v>0</v>
      </c>
      <c r="AR125" s="11" t="s">
        <v>24</v>
      </c>
      <c r="AS125" s="10" t="s">
        <v>24</v>
      </c>
      <c r="AT125" s="10" t="s">
        <v>24</v>
      </c>
      <c r="AU125" s="10" t="s">
        <v>24</v>
      </c>
      <c r="AV125" s="10" t="s">
        <v>24</v>
      </c>
      <c r="AW125" s="10" t="s">
        <v>24</v>
      </c>
      <c r="AX125" s="10" t="s">
        <v>24</v>
      </c>
      <c r="AY125" s="10" t="s">
        <v>24</v>
      </c>
      <c r="AZ125" s="10" t="s">
        <v>24</v>
      </c>
      <c r="BA125" s="10" t="s">
        <v>24</v>
      </c>
      <c r="BB125" s="10" t="s">
        <v>24</v>
      </c>
      <c r="BC125" s="10" t="s">
        <v>24</v>
      </c>
      <c r="BD125" s="9">
        <v>0</v>
      </c>
      <c r="BE125" s="9">
        <v>0</v>
      </c>
      <c r="BF125" s="9">
        <v>0</v>
      </c>
      <c r="BG125" s="9">
        <v>0</v>
      </c>
      <c r="BH125" s="9">
        <v>0</v>
      </c>
      <c r="BI125" s="9">
        <v>0</v>
      </c>
      <c r="BJ125" s="11" t="s">
        <v>24</v>
      </c>
      <c r="BK125" s="10" t="s">
        <v>24</v>
      </c>
      <c r="BL125" s="10" t="s">
        <v>24</v>
      </c>
      <c r="BM125" s="10" t="s">
        <v>24</v>
      </c>
      <c r="BN125" s="10" t="s">
        <v>24</v>
      </c>
      <c r="BO125" s="13" t="s">
        <v>24</v>
      </c>
      <c r="BP125" s="14">
        <v>42390078</v>
      </c>
      <c r="BQ125">
        <f t="shared" si="9"/>
        <v>592</v>
      </c>
      <c r="BR125" s="15">
        <f t="shared" si="10"/>
        <v>4080527</v>
      </c>
      <c r="BS125" s="15">
        <f t="shared" si="11"/>
        <v>0</v>
      </c>
      <c r="BT125" s="16">
        <v>758</v>
      </c>
      <c r="BU125" s="19" t="e">
        <f>VLOOKUP(B125,'[26]Intermediate Cities'!A:A,1,FALSE)</f>
        <v>#N/A</v>
      </c>
    </row>
    <row r="126" spans="1:73" ht="16.5" customHeight="1" x14ac:dyDescent="0.3">
      <c r="A126" s="5">
        <v>118</v>
      </c>
      <c r="B126" s="6">
        <v>707</v>
      </c>
      <c r="C126" s="7" t="s">
        <v>339</v>
      </c>
      <c r="D126" s="6" t="s">
        <v>79</v>
      </c>
      <c r="E126" s="27" t="s">
        <v>551</v>
      </c>
      <c r="F126" s="7" t="s">
        <v>289</v>
      </c>
      <c r="G126" s="7" t="s">
        <v>90</v>
      </c>
      <c r="H126" s="6" t="s">
        <v>91</v>
      </c>
      <c r="I126" s="6" t="s">
        <v>91</v>
      </c>
      <c r="J126" s="6" t="s">
        <v>24</v>
      </c>
      <c r="K126" s="6" t="s">
        <v>24</v>
      </c>
      <c r="L126" s="6" t="s">
        <v>24</v>
      </c>
      <c r="M126" s="8" t="s">
        <v>97</v>
      </c>
      <c r="N126" s="8" t="s">
        <v>24</v>
      </c>
      <c r="O126" s="8" t="s">
        <v>24</v>
      </c>
      <c r="P126" s="26">
        <f t="shared" si="12"/>
        <v>0</v>
      </c>
      <c r="Q126" s="26">
        <f t="shared" si="13"/>
        <v>40085752</v>
      </c>
      <c r="R126" s="26">
        <f t="shared" si="15"/>
        <v>0</v>
      </c>
      <c r="S126" s="26">
        <f t="shared" si="15"/>
        <v>0</v>
      </c>
      <c r="T126" s="26">
        <f t="shared" si="15"/>
        <v>0</v>
      </c>
      <c r="U126" s="26">
        <f t="shared" si="15"/>
        <v>0</v>
      </c>
      <c r="V126" s="26">
        <f t="shared" si="15"/>
        <v>0</v>
      </c>
      <c r="W126" s="9">
        <v>0</v>
      </c>
      <c r="X126" s="9">
        <v>0</v>
      </c>
      <c r="Y126" s="9">
        <v>0</v>
      </c>
      <c r="Z126" s="9">
        <v>0</v>
      </c>
      <c r="AA126" s="9">
        <v>0</v>
      </c>
      <c r="AB126" s="10">
        <v>0</v>
      </c>
      <c r="AC126" s="10" t="s">
        <v>24</v>
      </c>
      <c r="AD126" s="10" t="s">
        <v>24</v>
      </c>
      <c r="AE126" s="10" t="s">
        <v>24</v>
      </c>
      <c r="AF126" s="10" t="s">
        <v>24</v>
      </c>
      <c r="AG126" s="10" t="s">
        <v>24</v>
      </c>
      <c r="AH126" s="11" t="s">
        <v>24</v>
      </c>
      <c r="AI126" s="11" t="s">
        <v>24</v>
      </c>
      <c r="AJ126" s="12" t="s">
        <v>24</v>
      </c>
      <c r="AK126" s="11" t="s">
        <v>24</v>
      </c>
      <c r="AL126" s="11" t="s">
        <v>24</v>
      </c>
      <c r="AM126" s="9">
        <v>0</v>
      </c>
      <c r="AN126" s="9">
        <v>0</v>
      </c>
      <c r="AO126" s="9">
        <v>0</v>
      </c>
      <c r="AP126" s="9">
        <v>0</v>
      </c>
      <c r="AQ126" s="9">
        <v>0</v>
      </c>
      <c r="AR126" s="11" t="s">
        <v>24</v>
      </c>
      <c r="AS126" s="10" t="s">
        <v>24</v>
      </c>
      <c r="AT126" s="10" t="s">
        <v>24</v>
      </c>
      <c r="AU126" s="10" t="s">
        <v>24</v>
      </c>
      <c r="AV126" s="10" t="s">
        <v>24</v>
      </c>
      <c r="AW126" s="10" t="s">
        <v>24</v>
      </c>
      <c r="AX126" s="10" t="s">
        <v>24</v>
      </c>
      <c r="AY126" s="10" t="s">
        <v>24</v>
      </c>
      <c r="AZ126" s="10" t="s">
        <v>24</v>
      </c>
      <c r="BA126" s="10" t="s">
        <v>24</v>
      </c>
      <c r="BB126" s="10" t="s">
        <v>24</v>
      </c>
      <c r="BC126" s="10" t="s">
        <v>24</v>
      </c>
      <c r="BD126" s="9">
        <v>0</v>
      </c>
      <c r="BE126" s="9">
        <v>0</v>
      </c>
      <c r="BF126" s="9">
        <v>0</v>
      </c>
      <c r="BG126" s="9">
        <v>0</v>
      </c>
      <c r="BH126" s="9">
        <v>0</v>
      </c>
      <c r="BI126" s="9">
        <v>0</v>
      </c>
      <c r="BJ126" s="11" t="s">
        <v>24</v>
      </c>
      <c r="BK126" s="10" t="s">
        <v>24</v>
      </c>
      <c r="BL126" s="10" t="s">
        <v>24</v>
      </c>
      <c r="BM126" s="10" t="s">
        <v>24</v>
      </c>
      <c r="BN126" s="10" t="s">
        <v>24</v>
      </c>
      <c r="BO126" s="13" t="s">
        <v>24</v>
      </c>
      <c r="BP126" s="14">
        <v>40085752</v>
      </c>
      <c r="BQ126">
        <f t="shared" si="9"/>
        <v>707</v>
      </c>
      <c r="BR126" s="15">
        <f t="shared" si="10"/>
        <v>0</v>
      </c>
      <c r="BS126" s="15">
        <f t="shared" si="11"/>
        <v>0</v>
      </c>
      <c r="BT126" s="16">
        <v>759</v>
      </c>
      <c r="BU126" s="19">
        <f>VLOOKUP(B126,'[26]Intermediate Cities'!A:A,1,FALSE)</f>
        <v>707</v>
      </c>
    </row>
    <row r="127" spans="1:73" ht="15.75" customHeight="1" x14ac:dyDescent="0.3">
      <c r="A127" s="5">
        <v>119</v>
      </c>
      <c r="B127" s="6">
        <v>894</v>
      </c>
      <c r="C127" s="7" t="s">
        <v>340</v>
      </c>
      <c r="D127" s="6" t="s">
        <v>79</v>
      </c>
      <c r="E127" s="6" t="s">
        <v>80</v>
      </c>
      <c r="F127" s="7" t="s">
        <v>120</v>
      </c>
      <c r="G127" s="7" t="s">
        <v>233</v>
      </c>
      <c r="H127" s="6" t="s">
        <v>121</v>
      </c>
      <c r="I127" s="6" t="s">
        <v>121</v>
      </c>
      <c r="J127" s="6" t="s">
        <v>24</v>
      </c>
      <c r="K127" s="6" t="s">
        <v>24</v>
      </c>
      <c r="L127" s="6" t="s">
        <v>24</v>
      </c>
      <c r="M127" s="8" t="s">
        <v>4</v>
      </c>
      <c r="N127" s="8" t="s">
        <v>97</v>
      </c>
      <c r="O127" s="8" t="s">
        <v>24</v>
      </c>
      <c r="P127" s="26">
        <f t="shared" si="12"/>
        <v>1963545</v>
      </c>
      <c r="Q127" s="26">
        <f t="shared" si="13"/>
        <v>7721856</v>
      </c>
      <c r="R127" s="26">
        <f t="shared" si="15"/>
        <v>1963545</v>
      </c>
      <c r="S127" s="26">
        <f t="shared" si="15"/>
        <v>0</v>
      </c>
      <c r="T127" s="26">
        <f t="shared" si="15"/>
        <v>0</v>
      </c>
      <c r="U127" s="26">
        <f t="shared" si="15"/>
        <v>0</v>
      </c>
      <c r="V127" s="26">
        <f t="shared" si="15"/>
        <v>0</v>
      </c>
      <c r="W127" s="9">
        <v>2512436</v>
      </c>
      <c r="X127" s="9">
        <v>1963545</v>
      </c>
      <c r="Y127" s="9">
        <v>0</v>
      </c>
      <c r="Z127" s="9">
        <v>0</v>
      </c>
      <c r="AA127" s="9">
        <v>548891</v>
      </c>
      <c r="AB127" s="10">
        <v>1</v>
      </c>
      <c r="AC127" s="10" t="s">
        <v>97</v>
      </c>
      <c r="AD127" s="10" t="s">
        <v>92</v>
      </c>
      <c r="AE127" s="10" t="s">
        <v>85</v>
      </c>
      <c r="AF127" s="10" t="s">
        <v>86</v>
      </c>
      <c r="AG127" s="10" t="s">
        <v>24</v>
      </c>
      <c r="AH127" s="11" t="s">
        <v>287</v>
      </c>
      <c r="AI127" s="11" t="s">
        <v>24</v>
      </c>
      <c r="AJ127" s="12" t="s">
        <v>24</v>
      </c>
      <c r="AK127" s="11" t="s">
        <v>24</v>
      </c>
      <c r="AL127" s="11" t="s">
        <v>24</v>
      </c>
      <c r="AM127" s="9">
        <v>1963545</v>
      </c>
      <c r="AN127" s="9">
        <v>0</v>
      </c>
      <c r="AO127" s="9">
        <v>0</v>
      </c>
      <c r="AP127" s="9">
        <v>0</v>
      </c>
      <c r="AQ127" s="9">
        <v>0</v>
      </c>
      <c r="AR127" s="11" t="s">
        <v>24</v>
      </c>
      <c r="AS127" s="10" t="s">
        <v>24</v>
      </c>
      <c r="AT127" s="10" t="s">
        <v>24</v>
      </c>
      <c r="AU127" s="10" t="s">
        <v>24</v>
      </c>
      <c r="AV127" s="10" t="s">
        <v>24</v>
      </c>
      <c r="AW127" s="10" t="s">
        <v>24</v>
      </c>
      <c r="AX127" s="10" t="s">
        <v>24</v>
      </c>
      <c r="AY127" s="10" t="s">
        <v>24</v>
      </c>
      <c r="AZ127" s="10" t="s">
        <v>24</v>
      </c>
      <c r="BA127" s="10" t="s">
        <v>24</v>
      </c>
      <c r="BB127" s="10" t="s">
        <v>24</v>
      </c>
      <c r="BC127" s="10" t="s">
        <v>24</v>
      </c>
      <c r="BD127" s="9">
        <v>0</v>
      </c>
      <c r="BE127" s="9">
        <v>0</v>
      </c>
      <c r="BF127" s="9">
        <v>0</v>
      </c>
      <c r="BG127" s="9">
        <v>0</v>
      </c>
      <c r="BH127" s="9">
        <v>0</v>
      </c>
      <c r="BI127" s="9">
        <v>0</v>
      </c>
      <c r="BJ127" s="11" t="s">
        <v>24</v>
      </c>
      <c r="BK127" s="10" t="s">
        <v>24</v>
      </c>
      <c r="BL127" s="10" t="s">
        <v>24</v>
      </c>
      <c r="BM127" s="10" t="s">
        <v>24</v>
      </c>
      <c r="BN127" s="10" t="s">
        <v>24</v>
      </c>
      <c r="BO127" s="13" t="s">
        <v>24</v>
      </c>
      <c r="BP127" s="14">
        <v>5758311</v>
      </c>
      <c r="BQ127">
        <f t="shared" si="9"/>
        <v>894</v>
      </c>
      <c r="BR127" s="15">
        <f t="shared" si="10"/>
        <v>1963545</v>
      </c>
      <c r="BS127" s="15">
        <f t="shared" si="11"/>
        <v>0</v>
      </c>
      <c r="BT127" s="16">
        <v>760</v>
      </c>
      <c r="BU127" s="19" t="e">
        <f>VLOOKUP(B127,'[26]Intermediate Cities'!A:A,1,FALSE)</f>
        <v>#N/A</v>
      </c>
    </row>
    <row r="128" spans="1:73" ht="16.5" customHeight="1" x14ac:dyDescent="0.3">
      <c r="A128" s="5">
        <v>120</v>
      </c>
      <c r="B128" s="6">
        <v>879</v>
      </c>
      <c r="C128" s="7" t="s">
        <v>341</v>
      </c>
      <c r="D128" s="6" t="s">
        <v>79</v>
      </c>
      <c r="E128" s="6" t="s">
        <v>80</v>
      </c>
      <c r="F128" s="7" t="s">
        <v>145</v>
      </c>
      <c r="G128" s="7" t="s">
        <v>128</v>
      </c>
      <c r="H128" s="6" t="s">
        <v>121</v>
      </c>
      <c r="I128" s="6" t="s">
        <v>121</v>
      </c>
      <c r="J128" s="6" t="s">
        <v>24</v>
      </c>
      <c r="K128" s="6" t="s">
        <v>24</v>
      </c>
      <c r="L128" s="6" t="s">
        <v>24</v>
      </c>
      <c r="M128" s="8" t="s">
        <v>4</v>
      </c>
      <c r="N128" s="8" t="s">
        <v>4</v>
      </c>
      <c r="O128" s="8" t="s">
        <v>97</v>
      </c>
      <c r="P128" s="26">
        <f t="shared" si="12"/>
        <v>165451.41</v>
      </c>
      <c r="Q128" s="26">
        <f t="shared" si="13"/>
        <v>24286088.5</v>
      </c>
      <c r="R128" s="26">
        <f t="shared" si="15"/>
        <v>165451.41</v>
      </c>
      <c r="S128" s="26">
        <f t="shared" si="15"/>
        <v>0</v>
      </c>
      <c r="T128" s="26">
        <f t="shared" si="15"/>
        <v>0</v>
      </c>
      <c r="U128" s="26">
        <f t="shared" si="15"/>
        <v>0</v>
      </c>
      <c r="V128" s="26">
        <f t="shared" si="15"/>
        <v>0</v>
      </c>
      <c r="W128" s="9">
        <v>165451.41</v>
      </c>
      <c r="X128" s="9">
        <v>165451.41</v>
      </c>
      <c r="Y128" s="9">
        <v>0</v>
      </c>
      <c r="Z128" s="9">
        <v>0</v>
      </c>
      <c r="AA128" s="9">
        <v>0</v>
      </c>
      <c r="AB128" s="10">
        <v>1</v>
      </c>
      <c r="AC128" s="10" t="s">
        <v>97</v>
      </c>
      <c r="AD128" s="10" t="s">
        <v>92</v>
      </c>
      <c r="AE128" s="10" t="s">
        <v>97</v>
      </c>
      <c r="AF128" s="10" t="s">
        <v>24</v>
      </c>
      <c r="AG128" s="10" t="s">
        <v>24</v>
      </c>
      <c r="AH128" s="11" t="s">
        <v>299</v>
      </c>
      <c r="AI128" s="11" t="s">
        <v>24</v>
      </c>
      <c r="AJ128" s="12" t="s">
        <v>24</v>
      </c>
      <c r="AK128" s="11" t="s">
        <v>24</v>
      </c>
      <c r="AL128" s="11" t="s">
        <v>24</v>
      </c>
      <c r="AM128" s="9">
        <v>165451.41</v>
      </c>
      <c r="AN128" s="9">
        <v>0</v>
      </c>
      <c r="AO128" s="9">
        <v>0</v>
      </c>
      <c r="AP128" s="9">
        <v>0</v>
      </c>
      <c r="AQ128" s="9">
        <v>0</v>
      </c>
      <c r="AR128" s="11" t="s">
        <v>24</v>
      </c>
      <c r="AS128" s="10" t="s">
        <v>24</v>
      </c>
      <c r="AT128" s="10" t="s">
        <v>24</v>
      </c>
      <c r="AU128" s="10" t="s">
        <v>24</v>
      </c>
      <c r="AV128" s="10" t="s">
        <v>24</v>
      </c>
      <c r="AW128" s="10" t="s">
        <v>24</v>
      </c>
      <c r="AX128" s="10" t="s">
        <v>24</v>
      </c>
      <c r="AY128" s="10" t="s">
        <v>24</v>
      </c>
      <c r="AZ128" s="10" t="s">
        <v>24</v>
      </c>
      <c r="BA128" s="10" t="s">
        <v>24</v>
      </c>
      <c r="BB128" s="10" t="s">
        <v>24</v>
      </c>
      <c r="BC128" s="10" t="s">
        <v>24</v>
      </c>
      <c r="BD128" s="9">
        <v>0</v>
      </c>
      <c r="BE128" s="9">
        <v>0</v>
      </c>
      <c r="BF128" s="9">
        <v>0</v>
      </c>
      <c r="BG128" s="9">
        <v>0</v>
      </c>
      <c r="BH128" s="9">
        <v>0</v>
      </c>
      <c r="BI128" s="9">
        <v>0</v>
      </c>
      <c r="BJ128" s="11" t="s">
        <v>24</v>
      </c>
      <c r="BK128" s="10" t="s">
        <v>24</v>
      </c>
      <c r="BL128" s="10" t="s">
        <v>24</v>
      </c>
      <c r="BM128" s="10" t="s">
        <v>24</v>
      </c>
      <c r="BN128" s="10" t="s">
        <v>24</v>
      </c>
      <c r="BO128" s="13" t="s">
        <v>24</v>
      </c>
      <c r="BP128" s="14">
        <v>24120637.09</v>
      </c>
      <c r="BQ128">
        <f t="shared" si="9"/>
        <v>879</v>
      </c>
      <c r="BR128" s="15">
        <f t="shared" si="10"/>
        <v>165451.41</v>
      </c>
      <c r="BS128" s="15">
        <f t="shared" si="11"/>
        <v>0</v>
      </c>
      <c r="BT128" s="16">
        <v>761</v>
      </c>
      <c r="BU128" s="19" t="e">
        <f>VLOOKUP(B128,'[26]Intermediate Cities'!A:A,1,FALSE)</f>
        <v>#N/A</v>
      </c>
    </row>
    <row r="129" spans="1:73" ht="15.75" customHeight="1" x14ac:dyDescent="0.3">
      <c r="A129" s="5">
        <v>121</v>
      </c>
      <c r="B129" s="6">
        <v>621</v>
      </c>
      <c r="C129" s="7" t="s">
        <v>342</v>
      </c>
      <c r="D129" s="6" t="s">
        <v>79</v>
      </c>
      <c r="E129" s="6" t="s">
        <v>101</v>
      </c>
      <c r="F129" s="7" t="s">
        <v>343</v>
      </c>
      <c r="G129" s="7" t="s">
        <v>90</v>
      </c>
      <c r="H129" s="6" t="s">
        <v>164</v>
      </c>
      <c r="I129" s="6" t="s">
        <v>164</v>
      </c>
      <c r="J129" s="6" t="s">
        <v>24</v>
      </c>
      <c r="K129" s="6" t="s">
        <v>24</v>
      </c>
      <c r="L129" s="6" t="s">
        <v>24</v>
      </c>
      <c r="M129" s="8" t="s">
        <v>4</v>
      </c>
      <c r="N129" s="8" t="s">
        <v>4</v>
      </c>
      <c r="O129" s="8" t="s">
        <v>4</v>
      </c>
      <c r="P129" s="26">
        <f t="shared" si="12"/>
        <v>196535</v>
      </c>
      <c r="Q129" s="26">
        <f t="shared" si="13"/>
        <v>15208602</v>
      </c>
      <c r="R129" s="26">
        <f t="shared" si="15"/>
        <v>196535</v>
      </c>
      <c r="S129" s="26">
        <f t="shared" si="15"/>
        <v>0</v>
      </c>
      <c r="T129" s="26">
        <f t="shared" si="15"/>
        <v>0</v>
      </c>
      <c r="U129" s="26">
        <f t="shared" si="15"/>
        <v>0</v>
      </c>
      <c r="V129" s="26">
        <f t="shared" si="15"/>
        <v>0</v>
      </c>
      <c r="W129" s="9">
        <v>822168</v>
      </c>
      <c r="X129" s="9">
        <v>196535</v>
      </c>
      <c r="Y129" s="9">
        <v>0</v>
      </c>
      <c r="Z129" s="9">
        <v>625633</v>
      </c>
      <c r="AA129" s="9">
        <v>0</v>
      </c>
      <c r="AB129" s="10">
        <v>1</v>
      </c>
      <c r="AC129" s="10" t="s">
        <v>4</v>
      </c>
      <c r="AD129" s="10" t="s">
        <v>92</v>
      </c>
      <c r="AE129" s="10" t="s">
        <v>85</v>
      </c>
      <c r="AF129" s="10" t="s">
        <v>173</v>
      </c>
      <c r="AG129" s="10" t="s">
        <v>24</v>
      </c>
      <c r="AH129" s="11" t="s">
        <v>715</v>
      </c>
      <c r="AI129" s="11" t="s">
        <v>24</v>
      </c>
      <c r="AJ129" s="12" t="s">
        <v>24</v>
      </c>
      <c r="AK129" s="11" t="s">
        <v>24</v>
      </c>
      <c r="AL129" s="11" t="s">
        <v>24</v>
      </c>
      <c r="AM129" s="9">
        <v>196535</v>
      </c>
      <c r="AN129" s="9">
        <v>0</v>
      </c>
      <c r="AO129" s="9">
        <v>0</v>
      </c>
      <c r="AP129" s="9">
        <v>0</v>
      </c>
      <c r="AQ129" s="9">
        <v>0</v>
      </c>
      <c r="AR129" s="11" t="s">
        <v>24</v>
      </c>
      <c r="AS129" s="10" t="s">
        <v>24</v>
      </c>
      <c r="AT129" s="10" t="s">
        <v>24</v>
      </c>
      <c r="AU129" s="10" t="s">
        <v>24</v>
      </c>
      <c r="AV129" s="10" t="s">
        <v>24</v>
      </c>
      <c r="AW129" s="10" t="s">
        <v>24</v>
      </c>
      <c r="AX129" s="10" t="s">
        <v>24</v>
      </c>
      <c r="AY129" s="10" t="s">
        <v>24</v>
      </c>
      <c r="AZ129" s="10" t="s">
        <v>24</v>
      </c>
      <c r="BA129" s="10" t="s">
        <v>24</v>
      </c>
      <c r="BB129" s="10" t="s">
        <v>24</v>
      </c>
      <c r="BC129" s="10" t="s">
        <v>24</v>
      </c>
      <c r="BD129" s="9">
        <v>0</v>
      </c>
      <c r="BE129" s="9">
        <v>0</v>
      </c>
      <c r="BF129" s="9">
        <v>0</v>
      </c>
      <c r="BG129" s="9">
        <v>0</v>
      </c>
      <c r="BH129" s="9">
        <v>0</v>
      </c>
      <c r="BI129" s="9">
        <v>0</v>
      </c>
      <c r="BJ129" s="11" t="s">
        <v>24</v>
      </c>
      <c r="BK129" s="10" t="s">
        <v>24</v>
      </c>
      <c r="BL129" s="10" t="s">
        <v>24</v>
      </c>
      <c r="BM129" s="10" t="s">
        <v>24</v>
      </c>
      <c r="BN129" s="10" t="s">
        <v>24</v>
      </c>
      <c r="BO129" s="13" t="s">
        <v>24</v>
      </c>
      <c r="BP129" s="14">
        <v>15012067</v>
      </c>
      <c r="BQ129">
        <f t="shared" si="9"/>
        <v>621</v>
      </c>
      <c r="BR129" s="15">
        <f t="shared" si="10"/>
        <v>196535</v>
      </c>
      <c r="BS129" s="15">
        <f t="shared" si="11"/>
        <v>0</v>
      </c>
      <c r="BT129" s="16">
        <v>762</v>
      </c>
      <c r="BU129" s="19" t="e">
        <f>VLOOKUP(B129,'[26]Intermediate Cities'!A:A,1,FALSE)</f>
        <v>#N/A</v>
      </c>
    </row>
    <row r="130" spans="1:73" ht="15.75" customHeight="1" x14ac:dyDescent="0.3">
      <c r="A130" s="5">
        <v>122</v>
      </c>
      <c r="B130" s="6">
        <v>792</v>
      </c>
      <c r="C130" s="7" t="s">
        <v>344</v>
      </c>
      <c r="D130" s="6" t="s">
        <v>79</v>
      </c>
      <c r="E130" s="6" t="s">
        <v>80</v>
      </c>
      <c r="F130" s="7" t="s">
        <v>168</v>
      </c>
      <c r="G130" s="7" t="s">
        <v>82</v>
      </c>
      <c r="H130" s="6" t="s">
        <v>151</v>
      </c>
      <c r="I130" s="6" t="s">
        <v>151</v>
      </c>
      <c r="J130" s="6" t="s">
        <v>24</v>
      </c>
      <c r="K130" s="6" t="s">
        <v>24</v>
      </c>
      <c r="L130" s="6" t="s">
        <v>24</v>
      </c>
      <c r="M130" s="8" t="s">
        <v>4</v>
      </c>
      <c r="N130" s="8" t="s">
        <v>4</v>
      </c>
      <c r="O130" s="8" t="s">
        <v>4</v>
      </c>
      <c r="P130" s="26">
        <f t="shared" si="12"/>
        <v>12450432</v>
      </c>
      <c r="Q130" s="26">
        <f t="shared" si="13"/>
        <v>49981166</v>
      </c>
      <c r="R130" s="26">
        <f t="shared" si="15"/>
        <v>12450432</v>
      </c>
      <c r="S130" s="26">
        <f t="shared" si="15"/>
        <v>0</v>
      </c>
      <c r="T130" s="26">
        <f t="shared" si="15"/>
        <v>0</v>
      </c>
      <c r="U130" s="26">
        <f t="shared" si="15"/>
        <v>0</v>
      </c>
      <c r="V130" s="26">
        <f t="shared" si="15"/>
        <v>0</v>
      </c>
      <c r="W130" s="9">
        <v>12450432</v>
      </c>
      <c r="X130" s="9">
        <v>12450432</v>
      </c>
      <c r="Y130" s="9">
        <v>0</v>
      </c>
      <c r="Z130" s="9">
        <v>0</v>
      </c>
      <c r="AA130" s="9">
        <v>0</v>
      </c>
      <c r="AB130" s="10">
        <v>1</v>
      </c>
      <c r="AC130" s="10" t="s">
        <v>4</v>
      </c>
      <c r="AD130" s="10" t="s">
        <v>84</v>
      </c>
      <c r="AE130" s="10" t="s">
        <v>4</v>
      </c>
      <c r="AF130" s="10" t="s">
        <v>173</v>
      </c>
      <c r="AG130" s="10" t="s">
        <v>24</v>
      </c>
      <c r="AH130" s="11" t="s">
        <v>201</v>
      </c>
      <c r="AI130" s="11" t="s">
        <v>201</v>
      </c>
      <c r="AJ130" s="12" t="s">
        <v>201</v>
      </c>
      <c r="AK130" s="11" t="s">
        <v>201</v>
      </c>
      <c r="AL130" s="11" t="s">
        <v>24</v>
      </c>
      <c r="AM130" s="9">
        <v>12450432</v>
      </c>
      <c r="AN130" s="9">
        <v>0</v>
      </c>
      <c r="AO130" s="9">
        <v>0</v>
      </c>
      <c r="AP130" s="9">
        <v>0</v>
      </c>
      <c r="AQ130" s="9">
        <v>0</v>
      </c>
      <c r="AR130" s="11" t="s">
        <v>24</v>
      </c>
      <c r="AS130" s="10" t="s">
        <v>24</v>
      </c>
      <c r="AT130" s="10" t="s">
        <v>24</v>
      </c>
      <c r="AU130" s="10" t="s">
        <v>24</v>
      </c>
      <c r="AV130" s="10" t="s">
        <v>24</v>
      </c>
      <c r="AW130" s="10" t="s">
        <v>24</v>
      </c>
      <c r="AX130" s="10" t="s">
        <v>24</v>
      </c>
      <c r="AY130" s="10" t="s">
        <v>24</v>
      </c>
      <c r="AZ130" s="10" t="s">
        <v>24</v>
      </c>
      <c r="BA130" s="10" t="s">
        <v>24</v>
      </c>
      <c r="BB130" s="10" t="s">
        <v>24</v>
      </c>
      <c r="BC130" s="10" t="s">
        <v>24</v>
      </c>
      <c r="BD130" s="9">
        <v>0</v>
      </c>
      <c r="BE130" s="9">
        <v>0</v>
      </c>
      <c r="BF130" s="9">
        <v>0</v>
      </c>
      <c r="BG130" s="9">
        <v>0</v>
      </c>
      <c r="BH130" s="9">
        <v>0</v>
      </c>
      <c r="BI130" s="9">
        <v>0</v>
      </c>
      <c r="BJ130" s="11" t="s">
        <v>24</v>
      </c>
      <c r="BK130" s="10" t="s">
        <v>24</v>
      </c>
      <c r="BL130" s="10" t="s">
        <v>24</v>
      </c>
      <c r="BM130" s="10" t="s">
        <v>24</v>
      </c>
      <c r="BN130" s="10" t="s">
        <v>24</v>
      </c>
      <c r="BO130" s="13" t="s">
        <v>24</v>
      </c>
      <c r="BP130" s="14">
        <v>37530734</v>
      </c>
      <c r="BQ130">
        <f t="shared" si="9"/>
        <v>792</v>
      </c>
      <c r="BR130" s="15">
        <f t="shared" si="10"/>
        <v>12450432</v>
      </c>
      <c r="BS130" s="15">
        <f t="shared" si="11"/>
        <v>0</v>
      </c>
      <c r="BT130" s="16">
        <v>763</v>
      </c>
      <c r="BU130" s="19" t="e">
        <f>VLOOKUP(B130,'[26]Intermediate Cities'!A:A,1,FALSE)</f>
        <v>#N/A</v>
      </c>
    </row>
    <row r="131" spans="1:73" ht="16.5" customHeight="1" x14ac:dyDescent="0.3">
      <c r="A131" s="5">
        <v>123</v>
      </c>
      <c r="B131" s="6">
        <v>816</v>
      </c>
      <c r="C131" s="7" t="s">
        <v>345</v>
      </c>
      <c r="D131" s="6" t="s">
        <v>79</v>
      </c>
      <c r="E131" s="6" t="s">
        <v>80</v>
      </c>
      <c r="F131" s="7" t="s">
        <v>218</v>
      </c>
      <c r="G131" s="7" t="s">
        <v>82</v>
      </c>
      <c r="H131" s="6" t="s">
        <v>143</v>
      </c>
      <c r="I131" s="6" t="s">
        <v>143</v>
      </c>
      <c r="J131" s="6" t="s">
        <v>24</v>
      </c>
      <c r="K131" s="6" t="s">
        <v>24</v>
      </c>
      <c r="L131" s="6" t="s">
        <v>24</v>
      </c>
      <c r="M131" s="8" t="s">
        <v>4</v>
      </c>
      <c r="N131" s="8" t="s">
        <v>4</v>
      </c>
      <c r="O131" s="8" t="s">
        <v>4</v>
      </c>
      <c r="P131" s="26">
        <f t="shared" si="12"/>
        <v>6100000</v>
      </c>
      <c r="Q131" s="26">
        <f t="shared" si="13"/>
        <v>22862048</v>
      </c>
      <c r="R131" s="26">
        <f t="shared" si="15"/>
        <v>5300000</v>
      </c>
      <c r="S131" s="26">
        <f t="shared" si="15"/>
        <v>0</v>
      </c>
      <c r="T131" s="26">
        <f t="shared" si="15"/>
        <v>0</v>
      </c>
      <c r="U131" s="26">
        <f t="shared" si="15"/>
        <v>800000</v>
      </c>
      <c r="V131" s="26">
        <f t="shared" si="15"/>
        <v>0</v>
      </c>
      <c r="W131" s="9">
        <v>6100000</v>
      </c>
      <c r="X131" s="9">
        <v>6100000</v>
      </c>
      <c r="Y131" s="9">
        <v>0</v>
      </c>
      <c r="Z131" s="9">
        <v>0</v>
      </c>
      <c r="AA131" s="9">
        <v>0</v>
      </c>
      <c r="AB131" s="10">
        <v>2</v>
      </c>
      <c r="AC131" s="10" t="s">
        <v>4</v>
      </c>
      <c r="AD131" s="10" t="s">
        <v>92</v>
      </c>
      <c r="AE131" s="10" t="s">
        <v>4</v>
      </c>
      <c r="AF131" s="10" t="s">
        <v>86</v>
      </c>
      <c r="AG131" s="10" t="s">
        <v>24</v>
      </c>
      <c r="AH131" s="11" t="s">
        <v>716</v>
      </c>
      <c r="AI131" s="11" t="s">
        <v>716</v>
      </c>
      <c r="AJ131" s="12" t="s">
        <v>24</v>
      </c>
      <c r="AK131" s="11" t="s">
        <v>238</v>
      </c>
      <c r="AL131" s="11" t="s">
        <v>24</v>
      </c>
      <c r="AM131" s="9">
        <v>5300000</v>
      </c>
      <c r="AN131" s="9">
        <v>0</v>
      </c>
      <c r="AO131" s="9">
        <v>0</v>
      </c>
      <c r="AP131" s="9">
        <v>800000</v>
      </c>
      <c r="AQ131" s="9">
        <v>0</v>
      </c>
      <c r="AR131" s="11" t="s">
        <v>24</v>
      </c>
      <c r="AS131" s="10" t="s">
        <v>24</v>
      </c>
      <c r="AT131" s="10" t="s">
        <v>24</v>
      </c>
      <c r="AU131" s="10" t="s">
        <v>24</v>
      </c>
      <c r="AV131" s="10" t="s">
        <v>24</v>
      </c>
      <c r="AW131" s="10" t="s">
        <v>24</v>
      </c>
      <c r="AX131" s="10" t="s">
        <v>24</v>
      </c>
      <c r="AY131" s="10" t="s">
        <v>24</v>
      </c>
      <c r="AZ131" s="10" t="s">
        <v>24</v>
      </c>
      <c r="BA131" s="10" t="s">
        <v>24</v>
      </c>
      <c r="BB131" s="10" t="s">
        <v>24</v>
      </c>
      <c r="BC131" s="10" t="s">
        <v>24</v>
      </c>
      <c r="BD131" s="9">
        <v>0</v>
      </c>
      <c r="BE131" s="9">
        <v>0</v>
      </c>
      <c r="BF131" s="9">
        <v>0</v>
      </c>
      <c r="BG131" s="9">
        <v>0</v>
      </c>
      <c r="BH131" s="9">
        <v>0</v>
      </c>
      <c r="BI131" s="9">
        <v>0</v>
      </c>
      <c r="BJ131" s="11" t="s">
        <v>24</v>
      </c>
      <c r="BK131" s="10" t="s">
        <v>24</v>
      </c>
      <c r="BL131" s="10" t="s">
        <v>24</v>
      </c>
      <c r="BM131" s="10" t="s">
        <v>24</v>
      </c>
      <c r="BN131" s="10" t="s">
        <v>24</v>
      </c>
      <c r="BO131" s="13" t="s">
        <v>24</v>
      </c>
      <c r="BP131" s="14">
        <v>16762048</v>
      </c>
      <c r="BQ131">
        <f t="shared" si="9"/>
        <v>816</v>
      </c>
      <c r="BR131" s="15">
        <f t="shared" si="10"/>
        <v>6100000</v>
      </c>
      <c r="BS131" s="15">
        <f t="shared" si="11"/>
        <v>0</v>
      </c>
      <c r="BT131" s="16">
        <v>764</v>
      </c>
      <c r="BU131" s="19" t="e">
        <f>VLOOKUP(B131,'[26]Intermediate Cities'!A:A,1,FALSE)</f>
        <v>#N/A</v>
      </c>
    </row>
    <row r="132" spans="1:73" ht="15.75" customHeight="1" x14ac:dyDescent="0.3">
      <c r="A132" s="5">
        <v>124</v>
      </c>
      <c r="B132" s="6">
        <v>762</v>
      </c>
      <c r="C132" s="7" t="s">
        <v>346</v>
      </c>
      <c r="D132" s="6" t="s">
        <v>79</v>
      </c>
      <c r="E132" s="6" t="s">
        <v>80</v>
      </c>
      <c r="F132" s="7" t="s">
        <v>137</v>
      </c>
      <c r="G132" s="7" t="s">
        <v>107</v>
      </c>
      <c r="H132" s="6" t="s">
        <v>117</v>
      </c>
      <c r="I132" s="6" t="s">
        <v>117</v>
      </c>
      <c r="J132" s="6" t="s">
        <v>24</v>
      </c>
      <c r="K132" s="6" t="s">
        <v>24</v>
      </c>
      <c r="L132" s="6" t="s">
        <v>24</v>
      </c>
      <c r="M132" s="8" t="s">
        <v>4</v>
      </c>
      <c r="N132" s="8" t="s">
        <v>4</v>
      </c>
      <c r="O132" s="8" t="s">
        <v>4</v>
      </c>
      <c r="P132" s="26">
        <f t="shared" si="12"/>
        <v>4215004.71</v>
      </c>
      <c r="Q132" s="26">
        <f t="shared" si="13"/>
        <v>17749392.73</v>
      </c>
      <c r="R132" s="26">
        <f t="shared" si="15"/>
        <v>1149948.9099999999</v>
      </c>
      <c r="S132" s="26">
        <f t="shared" si="15"/>
        <v>1062828.49</v>
      </c>
      <c r="T132" s="26">
        <f t="shared" si="15"/>
        <v>0</v>
      </c>
      <c r="U132" s="26">
        <f t="shared" si="15"/>
        <v>2002227.31</v>
      </c>
      <c r="V132" s="26">
        <f t="shared" si="15"/>
        <v>0</v>
      </c>
      <c r="W132" s="9">
        <v>4215004.71</v>
      </c>
      <c r="X132" s="9">
        <v>4215004.71</v>
      </c>
      <c r="Y132" s="9">
        <v>0</v>
      </c>
      <c r="Z132" s="9">
        <v>0</v>
      </c>
      <c r="AA132" s="9">
        <v>0</v>
      </c>
      <c r="AB132" s="10">
        <v>3</v>
      </c>
      <c r="AC132" s="10" t="s">
        <v>4</v>
      </c>
      <c r="AD132" s="10" t="s">
        <v>84</v>
      </c>
      <c r="AE132" s="10" t="s">
        <v>4</v>
      </c>
      <c r="AF132" s="10" t="s">
        <v>173</v>
      </c>
      <c r="AG132" s="10" t="s">
        <v>24</v>
      </c>
      <c r="AH132" s="11" t="s">
        <v>717</v>
      </c>
      <c r="AI132" s="11" t="s">
        <v>718</v>
      </c>
      <c r="AJ132" s="12" t="s">
        <v>24</v>
      </c>
      <c r="AK132" s="11" t="s">
        <v>271</v>
      </c>
      <c r="AL132" s="11" t="s">
        <v>24</v>
      </c>
      <c r="AM132" s="9">
        <v>1149948.9099999999</v>
      </c>
      <c r="AN132" s="9">
        <v>1062828.49</v>
      </c>
      <c r="AO132" s="9">
        <v>0</v>
      </c>
      <c r="AP132" s="9">
        <v>2002227.31</v>
      </c>
      <c r="AQ132" s="9">
        <v>0</v>
      </c>
      <c r="AR132" s="11" t="s">
        <v>24</v>
      </c>
      <c r="AS132" s="10" t="s">
        <v>24</v>
      </c>
      <c r="AT132" s="10" t="s">
        <v>24</v>
      </c>
      <c r="AU132" s="10" t="s">
        <v>24</v>
      </c>
      <c r="AV132" s="10" t="s">
        <v>24</v>
      </c>
      <c r="AW132" s="10" t="s">
        <v>24</v>
      </c>
      <c r="AX132" s="10" t="s">
        <v>24</v>
      </c>
      <c r="AY132" s="10" t="s">
        <v>24</v>
      </c>
      <c r="AZ132" s="10" t="s">
        <v>24</v>
      </c>
      <c r="BA132" s="10" t="s">
        <v>24</v>
      </c>
      <c r="BB132" s="10" t="s">
        <v>24</v>
      </c>
      <c r="BC132" s="10" t="s">
        <v>24</v>
      </c>
      <c r="BD132" s="9">
        <v>0</v>
      </c>
      <c r="BE132" s="9">
        <v>0</v>
      </c>
      <c r="BF132" s="9">
        <v>0</v>
      </c>
      <c r="BG132" s="9">
        <v>0</v>
      </c>
      <c r="BH132" s="9">
        <v>0</v>
      </c>
      <c r="BI132" s="9">
        <v>0</v>
      </c>
      <c r="BJ132" s="11" t="s">
        <v>24</v>
      </c>
      <c r="BK132" s="10" t="s">
        <v>24</v>
      </c>
      <c r="BL132" s="10" t="s">
        <v>24</v>
      </c>
      <c r="BM132" s="10" t="s">
        <v>24</v>
      </c>
      <c r="BN132" s="10" t="s">
        <v>24</v>
      </c>
      <c r="BO132" s="13" t="s">
        <v>24</v>
      </c>
      <c r="BP132" s="14">
        <v>13534388.02</v>
      </c>
      <c r="BQ132">
        <f t="shared" si="9"/>
        <v>762</v>
      </c>
      <c r="BR132" s="15">
        <f t="shared" si="10"/>
        <v>4215004.71</v>
      </c>
      <c r="BS132" s="15">
        <f t="shared" si="11"/>
        <v>0</v>
      </c>
      <c r="BT132" s="16">
        <v>765</v>
      </c>
      <c r="BU132" s="19" t="e">
        <f>VLOOKUP(B132,'[26]Intermediate Cities'!A:A,1,FALSE)</f>
        <v>#N/A</v>
      </c>
    </row>
    <row r="133" spans="1:73" ht="20.25" customHeight="1" x14ac:dyDescent="0.3">
      <c r="A133" s="5">
        <v>125</v>
      </c>
      <c r="B133" s="6">
        <v>763</v>
      </c>
      <c r="C133" s="7" t="s">
        <v>348</v>
      </c>
      <c r="D133" s="6" t="s">
        <v>79</v>
      </c>
      <c r="E133" s="27" t="s">
        <v>551</v>
      </c>
      <c r="F133" s="7" t="s">
        <v>125</v>
      </c>
      <c r="G133" s="7" t="s">
        <v>90</v>
      </c>
      <c r="H133" s="6" t="s">
        <v>117</v>
      </c>
      <c r="I133" s="6" t="s">
        <v>117</v>
      </c>
      <c r="J133" s="6" t="s">
        <v>24</v>
      </c>
      <c r="K133" s="6" t="s">
        <v>24</v>
      </c>
      <c r="L133" s="6" t="s">
        <v>24</v>
      </c>
      <c r="M133" s="8" t="s">
        <v>4</v>
      </c>
      <c r="N133" s="8" t="s">
        <v>4</v>
      </c>
      <c r="O133" s="8" t="s">
        <v>4</v>
      </c>
      <c r="P133" s="26">
        <f t="shared" si="12"/>
        <v>3155352</v>
      </c>
      <c r="Q133" s="26">
        <f t="shared" si="13"/>
        <v>29316993</v>
      </c>
      <c r="R133" s="26">
        <f t="shared" si="15"/>
        <v>0</v>
      </c>
      <c r="S133" s="26">
        <f t="shared" si="15"/>
        <v>3155352</v>
      </c>
      <c r="T133" s="26">
        <f t="shared" si="15"/>
        <v>0</v>
      </c>
      <c r="U133" s="26">
        <f t="shared" si="15"/>
        <v>0</v>
      </c>
      <c r="V133" s="26">
        <f t="shared" si="15"/>
        <v>0</v>
      </c>
      <c r="W133" s="9">
        <v>18033784</v>
      </c>
      <c r="X133" s="9">
        <v>3155352</v>
      </c>
      <c r="Y133" s="9">
        <v>0</v>
      </c>
      <c r="Z133" s="9">
        <v>0</v>
      </c>
      <c r="AA133" s="9">
        <v>14878432</v>
      </c>
      <c r="AB133" s="10">
        <v>1</v>
      </c>
      <c r="AC133" s="10" t="s">
        <v>4</v>
      </c>
      <c r="AD133" s="10" t="s">
        <v>92</v>
      </c>
      <c r="AE133" s="10" t="s">
        <v>4</v>
      </c>
      <c r="AF133" s="10" t="s">
        <v>244</v>
      </c>
      <c r="AG133" s="10" t="s">
        <v>719</v>
      </c>
      <c r="AH133" s="11" t="s">
        <v>24</v>
      </c>
      <c r="AI133" s="11" t="s">
        <v>654</v>
      </c>
      <c r="AJ133" s="12" t="s">
        <v>24</v>
      </c>
      <c r="AK133" s="11" t="s">
        <v>24</v>
      </c>
      <c r="AL133" s="11" t="s">
        <v>24</v>
      </c>
      <c r="AM133" s="9">
        <v>0</v>
      </c>
      <c r="AN133" s="9">
        <v>3155352</v>
      </c>
      <c r="AO133" s="9">
        <v>0</v>
      </c>
      <c r="AP133" s="9">
        <v>0</v>
      </c>
      <c r="AQ133" s="9">
        <v>0</v>
      </c>
      <c r="AR133" s="11" t="s">
        <v>24</v>
      </c>
      <c r="AS133" s="10" t="s">
        <v>24</v>
      </c>
      <c r="AT133" s="10" t="s">
        <v>24</v>
      </c>
      <c r="AU133" s="10" t="s">
        <v>24</v>
      </c>
      <c r="AV133" s="10" t="s">
        <v>24</v>
      </c>
      <c r="AW133" s="10" t="s">
        <v>24</v>
      </c>
      <c r="AX133" s="10" t="s">
        <v>24</v>
      </c>
      <c r="AY133" s="10" t="s">
        <v>24</v>
      </c>
      <c r="AZ133" s="10" t="s">
        <v>24</v>
      </c>
      <c r="BA133" s="10" t="s">
        <v>24</v>
      </c>
      <c r="BB133" s="10" t="s">
        <v>24</v>
      </c>
      <c r="BC133" s="10" t="s">
        <v>24</v>
      </c>
      <c r="BD133" s="9">
        <v>0</v>
      </c>
      <c r="BE133" s="9">
        <v>0</v>
      </c>
      <c r="BF133" s="9">
        <v>0</v>
      </c>
      <c r="BG133" s="9">
        <v>0</v>
      </c>
      <c r="BH133" s="9">
        <v>0</v>
      </c>
      <c r="BI133" s="9">
        <v>0</v>
      </c>
      <c r="BJ133" s="11" t="s">
        <v>24</v>
      </c>
      <c r="BK133" s="10" t="s">
        <v>24</v>
      </c>
      <c r="BL133" s="10" t="s">
        <v>24</v>
      </c>
      <c r="BM133" s="10" t="s">
        <v>24</v>
      </c>
      <c r="BN133" s="10" t="s">
        <v>24</v>
      </c>
      <c r="BO133" s="13" t="s">
        <v>24</v>
      </c>
      <c r="BP133" s="14">
        <v>26161641</v>
      </c>
      <c r="BQ133">
        <f t="shared" si="9"/>
        <v>763</v>
      </c>
      <c r="BR133" s="15">
        <f t="shared" si="10"/>
        <v>3155352</v>
      </c>
      <c r="BS133" s="15">
        <f t="shared" si="11"/>
        <v>0</v>
      </c>
      <c r="BT133" s="16">
        <v>766</v>
      </c>
      <c r="BU133" s="19">
        <f>VLOOKUP(B133,'[26]Intermediate Cities'!A:A,1,FALSE)</f>
        <v>763</v>
      </c>
    </row>
    <row r="134" spans="1:73" ht="22.5" customHeight="1" x14ac:dyDescent="0.3">
      <c r="A134" s="5">
        <v>126</v>
      </c>
      <c r="B134" s="6">
        <v>653</v>
      </c>
      <c r="C134" s="7" t="s">
        <v>350</v>
      </c>
      <c r="D134" s="6" t="s">
        <v>79</v>
      </c>
      <c r="E134" s="6" t="s">
        <v>80</v>
      </c>
      <c r="F134" s="7" t="s">
        <v>240</v>
      </c>
      <c r="G134" s="7" t="s">
        <v>90</v>
      </c>
      <c r="H134" s="6" t="s">
        <v>178</v>
      </c>
      <c r="I134" s="6" t="s">
        <v>178</v>
      </c>
      <c r="J134" s="6" t="s">
        <v>24</v>
      </c>
      <c r="K134" s="6" t="s">
        <v>24</v>
      </c>
      <c r="L134" s="6" t="s">
        <v>24</v>
      </c>
      <c r="M134" s="8" t="s">
        <v>4</v>
      </c>
      <c r="N134" s="8" t="s">
        <v>4</v>
      </c>
      <c r="O134" s="8" t="s">
        <v>97</v>
      </c>
      <c r="P134" s="26">
        <f t="shared" si="12"/>
        <v>11006760</v>
      </c>
      <c r="Q134" s="26">
        <f t="shared" si="13"/>
        <v>33691651</v>
      </c>
      <c r="R134" s="26">
        <f t="shared" si="15"/>
        <v>133900</v>
      </c>
      <c r="S134" s="26">
        <f t="shared" si="15"/>
        <v>4388931</v>
      </c>
      <c r="T134" s="26">
        <f t="shared" si="15"/>
        <v>2263648</v>
      </c>
      <c r="U134" s="26">
        <f t="shared" si="15"/>
        <v>3000789</v>
      </c>
      <c r="V134" s="26">
        <f t="shared" si="15"/>
        <v>1219492</v>
      </c>
      <c r="W134" s="9">
        <v>18258419</v>
      </c>
      <c r="X134" s="9">
        <v>11006760</v>
      </c>
      <c r="Y134" s="9">
        <v>0</v>
      </c>
      <c r="Z134" s="9">
        <v>7251659</v>
      </c>
      <c r="AA134" s="9">
        <v>0</v>
      </c>
      <c r="AB134" s="10">
        <v>6</v>
      </c>
      <c r="AC134" s="10" t="s">
        <v>4</v>
      </c>
      <c r="AD134" s="10" t="s">
        <v>92</v>
      </c>
      <c r="AE134" s="10" t="s">
        <v>4</v>
      </c>
      <c r="AF134" s="10" t="s">
        <v>307</v>
      </c>
      <c r="AG134" s="10" t="s">
        <v>24</v>
      </c>
      <c r="AH134" s="11" t="s">
        <v>720</v>
      </c>
      <c r="AI134" s="11" t="s">
        <v>383</v>
      </c>
      <c r="AJ134" s="12" t="s">
        <v>24</v>
      </c>
      <c r="AK134" s="11" t="s">
        <v>721</v>
      </c>
      <c r="AL134" s="11" t="s">
        <v>722</v>
      </c>
      <c r="AM134" s="9">
        <v>133900</v>
      </c>
      <c r="AN134" s="9">
        <v>4388931</v>
      </c>
      <c r="AO134" s="9">
        <v>2263648</v>
      </c>
      <c r="AP134" s="9">
        <v>3000789</v>
      </c>
      <c r="AQ134" s="9">
        <v>1219492</v>
      </c>
      <c r="AR134" s="11" t="s">
        <v>723</v>
      </c>
      <c r="AS134" s="10" t="s">
        <v>24</v>
      </c>
      <c r="AT134" s="10" t="s">
        <v>24</v>
      </c>
      <c r="AU134" s="10" t="s">
        <v>24</v>
      </c>
      <c r="AV134" s="10" t="s">
        <v>24</v>
      </c>
      <c r="AW134" s="10" t="s">
        <v>24</v>
      </c>
      <c r="AX134" s="10" t="s">
        <v>24</v>
      </c>
      <c r="AY134" s="10" t="s">
        <v>24</v>
      </c>
      <c r="AZ134" s="10" t="s">
        <v>24</v>
      </c>
      <c r="BA134" s="10" t="s">
        <v>24</v>
      </c>
      <c r="BB134" s="10" t="s">
        <v>24</v>
      </c>
      <c r="BC134" s="10" t="s">
        <v>24</v>
      </c>
      <c r="BD134" s="9">
        <v>0</v>
      </c>
      <c r="BE134" s="9">
        <v>0</v>
      </c>
      <c r="BF134" s="9">
        <v>0</v>
      </c>
      <c r="BG134" s="9">
        <v>0</v>
      </c>
      <c r="BH134" s="9">
        <v>0</v>
      </c>
      <c r="BI134" s="9">
        <v>0</v>
      </c>
      <c r="BJ134" s="11" t="s">
        <v>24</v>
      </c>
      <c r="BK134" s="10" t="s">
        <v>24</v>
      </c>
      <c r="BL134" s="10" t="s">
        <v>24</v>
      </c>
      <c r="BM134" s="10" t="s">
        <v>24</v>
      </c>
      <c r="BN134" s="10" t="s">
        <v>24</v>
      </c>
      <c r="BO134" s="13" t="s">
        <v>24</v>
      </c>
      <c r="BP134" s="14">
        <v>22684891</v>
      </c>
      <c r="BQ134">
        <f t="shared" si="9"/>
        <v>653</v>
      </c>
      <c r="BR134" s="15">
        <f t="shared" si="10"/>
        <v>11006760</v>
      </c>
      <c r="BS134" s="15">
        <f t="shared" si="11"/>
        <v>0</v>
      </c>
      <c r="BT134" s="16">
        <v>768</v>
      </c>
      <c r="BU134" s="19" t="e">
        <f>VLOOKUP(B134,'[26]Intermediate Cities'!A:A,1,FALSE)</f>
        <v>#N/A</v>
      </c>
    </row>
    <row r="135" spans="1:73" ht="16.5" customHeight="1" x14ac:dyDescent="0.3">
      <c r="A135" s="5">
        <v>127</v>
      </c>
      <c r="B135" s="6">
        <v>625</v>
      </c>
      <c r="C135" s="7" t="s">
        <v>351</v>
      </c>
      <c r="D135" s="6" t="s">
        <v>79</v>
      </c>
      <c r="E135" s="6" t="s">
        <v>80</v>
      </c>
      <c r="F135" s="7" t="s">
        <v>336</v>
      </c>
      <c r="G135" s="7" t="s">
        <v>107</v>
      </c>
      <c r="H135" s="6" t="s">
        <v>164</v>
      </c>
      <c r="I135" s="6" t="s">
        <v>164</v>
      </c>
      <c r="J135" s="6" t="s">
        <v>24</v>
      </c>
      <c r="K135" s="6" t="s">
        <v>24</v>
      </c>
      <c r="L135" s="6" t="s">
        <v>24</v>
      </c>
      <c r="M135" s="8" t="s">
        <v>4</v>
      </c>
      <c r="N135" s="8" t="s">
        <v>4</v>
      </c>
      <c r="O135" s="8" t="s">
        <v>4</v>
      </c>
      <c r="P135" s="26">
        <f t="shared" si="12"/>
        <v>2281007</v>
      </c>
      <c r="Q135" s="26">
        <f t="shared" si="13"/>
        <v>14456528</v>
      </c>
      <c r="R135" s="26">
        <f t="shared" si="15"/>
        <v>1752469</v>
      </c>
      <c r="S135" s="26">
        <f t="shared" si="15"/>
        <v>0</v>
      </c>
      <c r="T135" s="26">
        <f t="shared" si="15"/>
        <v>0</v>
      </c>
      <c r="U135" s="26">
        <f t="shared" si="15"/>
        <v>528538</v>
      </c>
      <c r="V135" s="26">
        <f t="shared" si="15"/>
        <v>0</v>
      </c>
      <c r="W135" s="9">
        <v>2281007</v>
      </c>
      <c r="X135" s="9">
        <v>2281007</v>
      </c>
      <c r="Y135" s="9">
        <v>0</v>
      </c>
      <c r="Z135" s="9">
        <v>0</v>
      </c>
      <c r="AA135" s="9">
        <v>0</v>
      </c>
      <c r="AB135" s="10">
        <v>2</v>
      </c>
      <c r="AC135" s="10" t="s">
        <v>4</v>
      </c>
      <c r="AD135" s="10" t="s">
        <v>84</v>
      </c>
      <c r="AE135" s="10" t="s">
        <v>85</v>
      </c>
      <c r="AF135" s="10" t="s">
        <v>307</v>
      </c>
      <c r="AG135" s="10" t="s">
        <v>24</v>
      </c>
      <c r="AH135" s="11" t="s">
        <v>414</v>
      </c>
      <c r="AI135" s="11" t="s">
        <v>414</v>
      </c>
      <c r="AJ135" s="12" t="s">
        <v>24</v>
      </c>
      <c r="AK135" s="11" t="s">
        <v>254</v>
      </c>
      <c r="AL135" s="11" t="s">
        <v>24</v>
      </c>
      <c r="AM135" s="9">
        <v>1752469</v>
      </c>
      <c r="AN135" s="9">
        <v>0</v>
      </c>
      <c r="AO135" s="9">
        <v>0</v>
      </c>
      <c r="AP135" s="9">
        <v>528538</v>
      </c>
      <c r="AQ135" s="9">
        <v>0</v>
      </c>
      <c r="AR135" s="11" t="s">
        <v>24</v>
      </c>
      <c r="AS135" s="10" t="s">
        <v>24</v>
      </c>
      <c r="AT135" s="10" t="s">
        <v>24</v>
      </c>
      <c r="AU135" s="10" t="s">
        <v>24</v>
      </c>
      <c r="AV135" s="10" t="s">
        <v>24</v>
      </c>
      <c r="AW135" s="10" t="s">
        <v>24</v>
      </c>
      <c r="AX135" s="10" t="s">
        <v>24</v>
      </c>
      <c r="AY135" s="10" t="s">
        <v>24</v>
      </c>
      <c r="AZ135" s="10" t="s">
        <v>24</v>
      </c>
      <c r="BA135" s="10" t="s">
        <v>24</v>
      </c>
      <c r="BB135" s="10" t="s">
        <v>24</v>
      </c>
      <c r="BC135" s="10" t="s">
        <v>24</v>
      </c>
      <c r="BD135" s="9">
        <v>0</v>
      </c>
      <c r="BE135" s="9">
        <v>0</v>
      </c>
      <c r="BF135" s="9">
        <v>0</v>
      </c>
      <c r="BG135" s="9">
        <v>0</v>
      </c>
      <c r="BH135" s="9">
        <v>0</v>
      </c>
      <c r="BI135" s="9">
        <v>0</v>
      </c>
      <c r="BJ135" s="11" t="s">
        <v>24</v>
      </c>
      <c r="BK135" s="10" t="s">
        <v>24</v>
      </c>
      <c r="BL135" s="10" t="s">
        <v>24</v>
      </c>
      <c r="BM135" s="10" t="s">
        <v>24</v>
      </c>
      <c r="BN135" s="10" t="s">
        <v>24</v>
      </c>
      <c r="BO135" s="13" t="s">
        <v>24</v>
      </c>
      <c r="BP135" s="14">
        <v>12175521</v>
      </c>
      <c r="BQ135">
        <f t="shared" si="9"/>
        <v>625</v>
      </c>
      <c r="BR135" s="15">
        <f t="shared" si="10"/>
        <v>2281007</v>
      </c>
      <c r="BS135" s="15">
        <f t="shared" si="11"/>
        <v>0</v>
      </c>
      <c r="BT135" s="16">
        <v>769</v>
      </c>
      <c r="BU135" s="19" t="e">
        <f>VLOOKUP(B135,'[26]Intermediate Cities'!A:A,1,FALSE)</f>
        <v>#N/A</v>
      </c>
    </row>
    <row r="136" spans="1:73" ht="16.5" customHeight="1" x14ac:dyDescent="0.3">
      <c r="A136" s="5">
        <v>128</v>
      </c>
      <c r="B136" s="6">
        <v>817</v>
      </c>
      <c r="C136" s="7" t="s">
        <v>352</v>
      </c>
      <c r="D136" s="6" t="s">
        <v>79</v>
      </c>
      <c r="E136" s="27" t="s">
        <v>551</v>
      </c>
      <c r="F136" s="7" t="s">
        <v>142</v>
      </c>
      <c r="G136" s="7" t="s">
        <v>82</v>
      </c>
      <c r="H136" s="6" t="s">
        <v>143</v>
      </c>
      <c r="I136" s="6" t="s">
        <v>143</v>
      </c>
      <c r="J136" s="6" t="s">
        <v>24</v>
      </c>
      <c r="K136" s="6" t="s">
        <v>24</v>
      </c>
      <c r="L136" s="6" t="s">
        <v>24</v>
      </c>
      <c r="M136" s="8" t="s">
        <v>4</v>
      </c>
      <c r="N136" s="8" t="s">
        <v>4</v>
      </c>
      <c r="O136" s="8" t="s">
        <v>4</v>
      </c>
      <c r="P136" s="26">
        <f t="shared" si="12"/>
        <v>21272147.629999999</v>
      </c>
      <c r="Q136" s="26">
        <f t="shared" si="13"/>
        <v>58548520.280000001</v>
      </c>
      <c r="R136" s="26">
        <f t="shared" si="15"/>
        <v>327750</v>
      </c>
      <c r="S136" s="26">
        <f t="shared" si="15"/>
        <v>13473800</v>
      </c>
      <c r="T136" s="26">
        <f t="shared" si="15"/>
        <v>0</v>
      </c>
      <c r="U136" s="26">
        <f t="shared" si="15"/>
        <v>7470597.6299999999</v>
      </c>
      <c r="V136" s="26">
        <f t="shared" si="15"/>
        <v>0</v>
      </c>
      <c r="W136" s="9">
        <v>35707661.630000003</v>
      </c>
      <c r="X136" s="9">
        <v>21272147.629999999</v>
      </c>
      <c r="Y136" s="9">
        <v>0</v>
      </c>
      <c r="Z136" s="9">
        <v>13751792</v>
      </c>
      <c r="AA136" s="9">
        <v>683722</v>
      </c>
      <c r="AB136" s="10">
        <v>3</v>
      </c>
      <c r="AC136" s="10" t="s">
        <v>4</v>
      </c>
      <c r="AD136" s="10" t="s">
        <v>92</v>
      </c>
      <c r="AE136" s="10" t="s">
        <v>85</v>
      </c>
      <c r="AF136" s="10" t="s">
        <v>86</v>
      </c>
      <c r="AG136" s="10" t="s">
        <v>24</v>
      </c>
      <c r="AH136" s="11" t="s">
        <v>724</v>
      </c>
      <c r="AI136" s="11" t="s">
        <v>207</v>
      </c>
      <c r="AJ136" s="12" t="s">
        <v>24</v>
      </c>
      <c r="AK136" s="11" t="s">
        <v>159</v>
      </c>
      <c r="AL136" s="11" t="s">
        <v>24</v>
      </c>
      <c r="AM136" s="9">
        <v>327750</v>
      </c>
      <c r="AN136" s="9">
        <v>13473800</v>
      </c>
      <c r="AO136" s="9">
        <v>0</v>
      </c>
      <c r="AP136" s="9">
        <v>7470597.6299999999</v>
      </c>
      <c r="AQ136" s="9">
        <v>0</v>
      </c>
      <c r="AR136" s="11" t="s">
        <v>24</v>
      </c>
      <c r="AS136" s="10" t="s">
        <v>24</v>
      </c>
      <c r="AT136" s="10" t="s">
        <v>24</v>
      </c>
      <c r="AU136" s="10" t="s">
        <v>24</v>
      </c>
      <c r="AV136" s="10" t="s">
        <v>24</v>
      </c>
      <c r="AW136" s="10" t="s">
        <v>24</v>
      </c>
      <c r="AX136" s="10" t="s">
        <v>24</v>
      </c>
      <c r="AY136" s="10" t="s">
        <v>24</v>
      </c>
      <c r="AZ136" s="10" t="s">
        <v>24</v>
      </c>
      <c r="BA136" s="10" t="s">
        <v>24</v>
      </c>
      <c r="BB136" s="10" t="s">
        <v>24</v>
      </c>
      <c r="BC136" s="10" t="s">
        <v>24</v>
      </c>
      <c r="BD136" s="9">
        <v>0</v>
      </c>
      <c r="BE136" s="9">
        <v>0</v>
      </c>
      <c r="BF136" s="9">
        <v>0</v>
      </c>
      <c r="BG136" s="9">
        <v>0</v>
      </c>
      <c r="BH136" s="9">
        <v>0</v>
      </c>
      <c r="BI136" s="9">
        <v>0</v>
      </c>
      <c r="BJ136" s="11" t="s">
        <v>24</v>
      </c>
      <c r="BK136" s="10" t="s">
        <v>24</v>
      </c>
      <c r="BL136" s="10" t="s">
        <v>24</v>
      </c>
      <c r="BM136" s="10" t="s">
        <v>24</v>
      </c>
      <c r="BN136" s="10" t="s">
        <v>24</v>
      </c>
      <c r="BO136" s="13" t="s">
        <v>24</v>
      </c>
      <c r="BP136" s="14">
        <v>37276372.649999999</v>
      </c>
      <c r="BQ136">
        <f t="shared" si="9"/>
        <v>817</v>
      </c>
      <c r="BR136" s="15">
        <f t="shared" si="10"/>
        <v>21272147.629999999</v>
      </c>
      <c r="BS136" s="15">
        <f t="shared" si="11"/>
        <v>0</v>
      </c>
      <c r="BT136" s="16">
        <v>771</v>
      </c>
      <c r="BU136" s="19">
        <f>VLOOKUP(B136,'[26]Intermediate Cities'!A:A,1,FALSE)</f>
        <v>817</v>
      </c>
    </row>
    <row r="137" spans="1:73" ht="15.75" customHeight="1" x14ac:dyDescent="0.3">
      <c r="A137" s="5">
        <v>129</v>
      </c>
      <c r="B137" s="6">
        <v>641</v>
      </c>
      <c r="C137" s="7" t="s">
        <v>353</v>
      </c>
      <c r="D137" s="6" t="s">
        <v>79</v>
      </c>
      <c r="E137" s="6" t="s">
        <v>80</v>
      </c>
      <c r="F137" s="7" t="s">
        <v>256</v>
      </c>
      <c r="G137" s="7" t="s">
        <v>107</v>
      </c>
      <c r="H137" s="6" t="s">
        <v>164</v>
      </c>
      <c r="I137" s="6" t="s">
        <v>164</v>
      </c>
      <c r="J137" s="6" t="s">
        <v>24</v>
      </c>
      <c r="K137" s="6" t="s">
        <v>24</v>
      </c>
      <c r="L137" s="6" t="s">
        <v>24</v>
      </c>
      <c r="M137" s="8" t="s">
        <v>4</v>
      </c>
      <c r="N137" s="8" t="s">
        <v>97</v>
      </c>
      <c r="O137" s="8" t="s">
        <v>24</v>
      </c>
      <c r="P137" s="26">
        <f t="shared" si="12"/>
        <v>7593223</v>
      </c>
      <c r="Q137" s="26">
        <f t="shared" si="13"/>
        <v>19033969</v>
      </c>
      <c r="R137" s="26">
        <f t="shared" si="15"/>
        <v>7593223</v>
      </c>
      <c r="S137" s="26">
        <f t="shared" si="15"/>
        <v>0</v>
      </c>
      <c r="T137" s="26">
        <f t="shared" si="15"/>
        <v>0</v>
      </c>
      <c r="U137" s="26">
        <f t="shared" si="15"/>
        <v>0</v>
      </c>
      <c r="V137" s="26">
        <f t="shared" si="15"/>
        <v>0</v>
      </c>
      <c r="W137" s="9">
        <v>7593223</v>
      </c>
      <c r="X137" s="9">
        <v>7593223</v>
      </c>
      <c r="Y137" s="9">
        <v>0</v>
      </c>
      <c r="Z137" s="9">
        <v>0</v>
      </c>
      <c r="AA137" s="9">
        <v>0</v>
      </c>
      <c r="AB137" s="10">
        <v>1</v>
      </c>
      <c r="AC137" s="10" t="s">
        <v>4</v>
      </c>
      <c r="AD137" s="10" t="s">
        <v>84</v>
      </c>
      <c r="AE137" s="10" t="s">
        <v>4</v>
      </c>
      <c r="AF137" s="10" t="s">
        <v>307</v>
      </c>
      <c r="AG137" s="10" t="s">
        <v>24</v>
      </c>
      <c r="AH137" s="11" t="s">
        <v>725</v>
      </c>
      <c r="AI137" s="11" t="s">
        <v>24</v>
      </c>
      <c r="AJ137" s="12" t="s">
        <v>24</v>
      </c>
      <c r="AK137" s="11" t="s">
        <v>24</v>
      </c>
      <c r="AL137" s="11" t="s">
        <v>24</v>
      </c>
      <c r="AM137" s="9">
        <v>7593223</v>
      </c>
      <c r="AN137" s="9">
        <v>0</v>
      </c>
      <c r="AO137" s="9">
        <v>0</v>
      </c>
      <c r="AP137" s="9">
        <v>0</v>
      </c>
      <c r="AQ137" s="9">
        <v>0</v>
      </c>
      <c r="AR137" s="11" t="s">
        <v>24</v>
      </c>
      <c r="AS137" s="10" t="s">
        <v>24</v>
      </c>
      <c r="AT137" s="10" t="s">
        <v>24</v>
      </c>
      <c r="AU137" s="10" t="s">
        <v>24</v>
      </c>
      <c r="AV137" s="10" t="s">
        <v>24</v>
      </c>
      <c r="AW137" s="10" t="s">
        <v>24</v>
      </c>
      <c r="AX137" s="10" t="s">
        <v>24</v>
      </c>
      <c r="AY137" s="10" t="s">
        <v>24</v>
      </c>
      <c r="AZ137" s="10" t="s">
        <v>24</v>
      </c>
      <c r="BA137" s="10" t="s">
        <v>24</v>
      </c>
      <c r="BB137" s="10" t="s">
        <v>24</v>
      </c>
      <c r="BC137" s="10" t="s">
        <v>24</v>
      </c>
      <c r="BD137" s="9">
        <v>0</v>
      </c>
      <c r="BE137" s="9">
        <v>0</v>
      </c>
      <c r="BF137" s="9">
        <v>0</v>
      </c>
      <c r="BG137" s="9">
        <v>0</v>
      </c>
      <c r="BH137" s="9">
        <v>0</v>
      </c>
      <c r="BI137" s="9">
        <v>0</v>
      </c>
      <c r="BJ137" s="11" t="s">
        <v>24</v>
      </c>
      <c r="BK137" s="10" t="s">
        <v>24</v>
      </c>
      <c r="BL137" s="10" t="s">
        <v>24</v>
      </c>
      <c r="BM137" s="10" t="s">
        <v>24</v>
      </c>
      <c r="BN137" s="10" t="s">
        <v>24</v>
      </c>
      <c r="BO137" s="13" t="s">
        <v>24</v>
      </c>
      <c r="BP137" s="14">
        <v>11440746</v>
      </c>
      <c r="BQ137" t="e">
        <f t="shared" ref="BQ137:BQ200" si="16">VLOOKUP(B137,BT:BT,1,FALSE)</f>
        <v>#N/A</v>
      </c>
      <c r="BR137" s="15">
        <f t="shared" ref="BR137:BR200" si="17">SUM(R137:V137)</f>
        <v>7593223</v>
      </c>
      <c r="BS137" s="15">
        <f t="shared" ref="BS137:BS200" si="18">BR137-P137</f>
        <v>0</v>
      </c>
      <c r="BT137" s="16">
        <v>772</v>
      </c>
      <c r="BU137" s="19" t="e">
        <f>VLOOKUP(B137,'[26]Intermediate Cities'!A:A,1,FALSE)</f>
        <v>#N/A</v>
      </c>
    </row>
    <row r="138" spans="1:73" ht="16.5" customHeight="1" x14ac:dyDescent="0.3">
      <c r="A138" s="5">
        <v>130</v>
      </c>
      <c r="B138" s="6">
        <v>837</v>
      </c>
      <c r="C138" s="7" t="s">
        <v>354</v>
      </c>
      <c r="D138" s="6" t="s">
        <v>79</v>
      </c>
      <c r="E138" s="6" t="s">
        <v>80</v>
      </c>
      <c r="F138" s="7" t="s">
        <v>199</v>
      </c>
      <c r="G138" s="7" t="s">
        <v>107</v>
      </c>
      <c r="H138" s="6" t="s">
        <v>83</v>
      </c>
      <c r="I138" s="6" t="s">
        <v>83</v>
      </c>
      <c r="J138" s="6" t="s">
        <v>24</v>
      </c>
      <c r="K138" s="6" t="s">
        <v>24</v>
      </c>
      <c r="L138" s="6" t="s">
        <v>24</v>
      </c>
      <c r="M138" s="8" t="s">
        <v>4</v>
      </c>
      <c r="N138" s="8" t="s">
        <v>4</v>
      </c>
      <c r="O138" s="8" t="s">
        <v>4</v>
      </c>
      <c r="P138" s="26">
        <f t="shared" ref="P138:P201" si="19">SUBTOTAL(9,R138:V138)</f>
        <v>2850086</v>
      </c>
      <c r="Q138" s="26">
        <f t="shared" ref="Q138:Q201" si="20">P138+BP138</f>
        <v>10023900.800000001</v>
      </c>
      <c r="R138" s="26">
        <f t="shared" si="15"/>
        <v>1260271</v>
      </c>
      <c r="S138" s="26">
        <f t="shared" si="15"/>
        <v>750000</v>
      </c>
      <c r="T138" s="26">
        <f t="shared" si="15"/>
        <v>0</v>
      </c>
      <c r="U138" s="26">
        <f t="shared" si="15"/>
        <v>839815</v>
      </c>
      <c r="V138" s="26">
        <f t="shared" si="15"/>
        <v>0</v>
      </c>
      <c r="W138" s="9">
        <v>2850086</v>
      </c>
      <c r="X138" s="9">
        <v>2850086</v>
      </c>
      <c r="Y138" s="9">
        <v>0</v>
      </c>
      <c r="Z138" s="9">
        <v>0</v>
      </c>
      <c r="AA138" s="9">
        <v>0</v>
      </c>
      <c r="AB138" s="10">
        <v>3</v>
      </c>
      <c r="AC138" s="10" t="s">
        <v>4</v>
      </c>
      <c r="AD138" s="10" t="s">
        <v>84</v>
      </c>
      <c r="AE138" s="10" t="s">
        <v>85</v>
      </c>
      <c r="AF138" s="10" t="s">
        <v>173</v>
      </c>
      <c r="AG138" s="10" t="s">
        <v>24</v>
      </c>
      <c r="AH138" s="11" t="s">
        <v>726</v>
      </c>
      <c r="AI138" s="11" t="s">
        <v>727</v>
      </c>
      <c r="AJ138" s="12" t="s">
        <v>24</v>
      </c>
      <c r="AK138" s="11" t="s">
        <v>111</v>
      </c>
      <c r="AL138" s="11" t="s">
        <v>24</v>
      </c>
      <c r="AM138" s="9">
        <v>1260271</v>
      </c>
      <c r="AN138" s="9">
        <v>750000</v>
      </c>
      <c r="AO138" s="9">
        <v>0</v>
      </c>
      <c r="AP138" s="9">
        <v>839815</v>
      </c>
      <c r="AQ138" s="9">
        <v>0</v>
      </c>
      <c r="AR138" s="11" t="s">
        <v>24</v>
      </c>
      <c r="AS138" s="10" t="s">
        <v>24</v>
      </c>
      <c r="AT138" s="10" t="s">
        <v>24</v>
      </c>
      <c r="AU138" s="10" t="s">
        <v>24</v>
      </c>
      <c r="AV138" s="10" t="s">
        <v>24</v>
      </c>
      <c r="AW138" s="10" t="s">
        <v>24</v>
      </c>
      <c r="AX138" s="10" t="s">
        <v>24</v>
      </c>
      <c r="AY138" s="10" t="s">
        <v>24</v>
      </c>
      <c r="AZ138" s="10" t="s">
        <v>24</v>
      </c>
      <c r="BA138" s="10" t="s">
        <v>24</v>
      </c>
      <c r="BB138" s="10" t="s">
        <v>24</v>
      </c>
      <c r="BC138" s="10" t="s">
        <v>24</v>
      </c>
      <c r="BD138" s="9">
        <v>0</v>
      </c>
      <c r="BE138" s="9">
        <v>0</v>
      </c>
      <c r="BF138" s="9">
        <v>0</v>
      </c>
      <c r="BG138" s="9">
        <v>0</v>
      </c>
      <c r="BH138" s="9">
        <v>0</v>
      </c>
      <c r="BI138" s="9">
        <v>0</v>
      </c>
      <c r="BJ138" s="11" t="s">
        <v>24</v>
      </c>
      <c r="BK138" s="10" t="s">
        <v>24</v>
      </c>
      <c r="BL138" s="10" t="s">
        <v>24</v>
      </c>
      <c r="BM138" s="10" t="s">
        <v>24</v>
      </c>
      <c r="BN138" s="10" t="s">
        <v>24</v>
      </c>
      <c r="BO138" s="13" t="s">
        <v>24</v>
      </c>
      <c r="BP138" s="14">
        <v>7173814.7999999998</v>
      </c>
      <c r="BQ138">
        <f t="shared" si="16"/>
        <v>837</v>
      </c>
      <c r="BR138" s="15">
        <f t="shared" si="17"/>
        <v>2850086</v>
      </c>
      <c r="BS138" s="15">
        <f t="shared" si="18"/>
        <v>0</v>
      </c>
      <c r="BT138" s="16">
        <v>775</v>
      </c>
      <c r="BU138" s="19" t="e">
        <f>VLOOKUP(B138,'[26]Intermediate Cities'!A:A,1,FALSE)</f>
        <v>#N/A</v>
      </c>
    </row>
    <row r="139" spans="1:73" ht="16.5" customHeight="1" x14ac:dyDescent="0.3">
      <c r="A139" s="5">
        <v>131</v>
      </c>
      <c r="B139" s="6">
        <v>818</v>
      </c>
      <c r="C139" s="7" t="s">
        <v>356</v>
      </c>
      <c r="D139" s="6" t="s">
        <v>79</v>
      </c>
      <c r="E139" s="27" t="s">
        <v>551</v>
      </c>
      <c r="F139" s="7" t="s">
        <v>204</v>
      </c>
      <c r="G139" s="7" t="s">
        <v>107</v>
      </c>
      <c r="H139" s="6" t="s">
        <v>143</v>
      </c>
      <c r="I139" s="6" t="s">
        <v>143</v>
      </c>
      <c r="J139" s="6" t="s">
        <v>24</v>
      </c>
      <c r="K139" s="6" t="s">
        <v>24</v>
      </c>
      <c r="L139" s="6" t="s">
        <v>24</v>
      </c>
      <c r="M139" s="8" t="s">
        <v>4</v>
      </c>
      <c r="N139" s="8" t="s">
        <v>4</v>
      </c>
      <c r="O139" s="8" t="s">
        <v>4</v>
      </c>
      <c r="P139" s="26">
        <f t="shared" si="19"/>
        <v>28469473.620000001</v>
      </c>
      <c r="Q139" s="26">
        <f t="shared" si="20"/>
        <v>57936162.620000005</v>
      </c>
      <c r="R139" s="26">
        <f t="shared" si="15"/>
        <v>0</v>
      </c>
      <c r="S139" s="26">
        <f t="shared" si="15"/>
        <v>0</v>
      </c>
      <c r="T139" s="26">
        <f t="shared" si="15"/>
        <v>21365146.890000001</v>
      </c>
      <c r="U139" s="26">
        <f t="shared" si="15"/>
        <v>7104326.7300000004</v>
      </c>
      <c r="V139" s="26">
        <f t="shared" si="15"/>
        <v>0</v>
      </c>
      <c r="W139" s="9">
        <v>28469473.620000001</v>
      </c>
      <c r="X139" s="9">
        <v>28469473.620000001</v>
      </c>
      <c r="Y139" s="9">
        <v>0</v>
      </c>
      <c r="Z139" s="9">
        <v>0</v>
      </c>
      <c r="AA139" s="9">
        <v>0</v>
      </c>
      <c r="AB139" s="10">
        <v>3</v>
      </c>
      <c r="AC139" s="10" t="s">
        <v>4</v>
      </c>
      <c r="AD139" s="10" t="s">
        <v>84</v>
      </c>
      <c r="AE139" s="10" t="s">
        <v>4</v>
      </c>
      <c r="AF139" s="10" t="s">
        <v>173</v>
      </c>
      <c r="AG139" s="10" t="s">
        <v>24</v>
      </c>
      <c r="AH139" s="11" t="s">
        <v>24</v>
      </c>
      <c r="AI139" s="11" t="s">
        <v>24</v>
      </c>
      <c r="AJ139" s="12" t="s">
        <v>728</v>
      </c>
      <c r="AK139" s="11" t="s">
        <v>729</v>
      </c>
      <c r="AL139" s="11" t="s">
        <v>24</v>
      </c>
      <c r="AM139" s="9">
        <v>0</v>
      </c>
      <c r="AN139" s="9">
        <v>0</v>
      </c>
      <c r="AO139" s="9">
        <v>21365146.890000001</v>
      </c>
      <c r="AP139" s="9">
        <v>7104326.7300000004</v>
      </c>
      <c r="AQ139" s="9">
        <v>0</v>
      </c>
      <c r="AR139" s="11" t="s">
        <v>24</v>
      </c>
      <c r="AS139" s="10" t="s">
        <v>24</v>
      </c>
      <c r="AT139" s="10" t="s">
        <v>24</v>
      </c>
      <c r="AU139" s="10" t="s">
        <v>24</v>
      </c>
      <c r="AV139" s="10" t="s">
        <v>24</v>
      </c>
      <c r="AW139" s="10" t="s">
        <v>24</v>
      </c>
      <c r="AX139" s="10" t="s">
        <v>24</v>
      </c>
      <c r="AY139" s="10" t="s">
        <v>24</v>
      </c>
      <c r="AZ139" s="10" t="s">
        <v>24</v>
      </c>
      <c r="BA139" s="10" t="s">
        <v>24</v>
      </c>
      <c r="BB139" s="10" t="s">
        <v>24</v>
      </c>
      <c r="BC139" s="10" t="s">
        <v>24</v>
      </c>
      <c r="BD139" s="9">
        <v>0</v>
      </c>
      <c r="BE139" s="9">
        <v>0</v>
      </c>
      <c r="BF139" s="9">
        <v>0</v>
      </c>
      <c r="BG139" s="9">
        <v>0</v>
      </c>
      <c r="BH139" s="9">
        <v>0</v>
      </c>
      <c r="BI139" s="9">
        <v>0</v>
      </c>
      <c r="BJ139" s="11" t="s">
        <v>24</v>
      </c>
      <c r="BK139" s="10" t="s">
        <v>24</v>
      </c>
      <c r="BL139" s="10" t="s">
        <v>24</v>
      </c>
      <c r="BM139" s="10" t="s">
        <v>24</v>
      </c>
      <c r="BN139" s="10" t="s">
        <v>24</v>
      </c>
      <c r="BO139" s="13" t="s">
        <v>24</v>
      </c>
      <c r="BP139" s="14">
        <v>29466689</v>
      </c>
      <c r="BQ139">
        <f t="shared" si="16"/>
        <v>818</v>
      </c>
      <c r="BR139" s="15">
        <f t="shared" si="17"/>
        <v>28469473.620000001</v>
      </c>
      <c r="BS139" s="15">
        <f t="shared" si="18"/>
        <v>0</v>
      </c>
      <c r="BT139" s="16">
        <v>776</v>
      </c>
      <c r="BU139" s="19">
        <f>VLOOKUP(B139,'[26]Intermediate Cities'!A:A,1,FALSE)</f>
        <v>818</v>
      </c>
    </row>
    <row r="140" spans="1:73" ht="15.75" customHeight="1" x14ac:dyDescent="0.3">
      <c r="A140" s="5">
        <v>132</v>
      </c>
      <c r="B140" s="6">
        <v>594</v>
      </c>
      <c r="C140" s="7" t="s">
        <v>357</v>
      </c>
      <c r="D140" s="6" t="s">
        <v>79</v>
      </c>
      <c r="E140" s="6" t="s">
        <v>80</v>
      </c>
      <c r="F140" s="7" t="s">
        <v>139</v>
      </c>
      <c r="G140" s="7" t="s">
        <v>82</v>
      </c>
      <c r="H140" s="6" t="s">
        <v>103</v>
      </c>
      <c r="I140" s="6" t="s">
        <v>103</v>
      </c>
      <c r="J140" s="6" t="s">
        <v>24</v>
      </c>
      <c r="K140" s="6" t="s">
        <v>24</v>
      </c>
      <c r="L140" s="6" t="s">
        <v>24</v>
      </c>
      <c r="M140" s="8" t="s">
        <v>4</v>
      </c>
      <c r="N140" s="8" t="s">
        <v>4</v>
      </c>
      <c r="O140" s="8" t="s">
        <v>4</v>
      </c>
      <c r="P140" s="26">
        <f t="shared" si="19"/>
        <v>899589</v>
      </c>
      <c r="Q140" s="26">
        <f t="shared" si="20"/>
        <v>16518360.439999999</v>
      </c>
      <c r="R140" s="26">
        <f t="shared" si="15"/>
        <v>0</v>
      </c>
      <c r="S140" s="26">
        <f t="shared" si="15"/>
        <v>899589</v>
      </c>
      <c r="T140" s="26">
        <f t="shared" si="15"/>
        <v>0</v>
      </c>
      <c r="U140" s="26">
        <f t="shared" si="15"/>
        <v>0</v>
      </c>
      <c r="V140" s="26">
        <f t="shared" si="15"/>
        <v>0</v>
      </c>
      <c r="W140" s="9">
        <v>899589</v>
      </c>
      <c r="X140" s="9">
        <v>899589</v>
      </c>
      <c r="Y140" s="9">
        <v>0</v>
      </c>
      <c r="Z140" s="9">
        <v>0</v>
      </c>
      <c r="AA140" s="9">
        <v>0</v>
      </c>
      <c r="AB140" s="10">
        <v>1</v>
      </c>
      <c r="AC140" s="10" t="s">
        <v>97</v>
      </c>
      <c r="AD140" s="10" t="s">
        <v>84</v>
      </c>
      <c r="AE140" s="10" t="s">
        <v>4</v>
      </c>
      <c r="AF140" s="10" t="s">
        <v>86</v>
      </c>
      <c r="AG140" s="10" t="s">
        <v>24</v>
      </c>
      <c r="AH140" s="11" t="s">
        <v>24</v>
      </c>
      <c r="AI140" s="11" t="s">
        <v>378</v>
      </c>
      <c r="AJ140" s="12" t="s">
        <v>24</v>
      </c>
      <c r="AK140" s="11" t="s">
        <v>24</v>
      </c>
      <c r="AL140" s="11" t="s">
        <v>24</v>
      </c>
      <c r="AM140" s="9">
        <v>0</v>
      </c>
      <c r="AN140" s="9">
        <v>899589</v>
      </c>
      <c r="AO140" s="9">
        <v>0</v>
      </c>
      <c r="AP140" s="9">
        <v>0</v>
      </c>
      <c r="AQ140" s="9">
        <v>0</v>
      </c>
      <c r="AR140" s="11" t="s">
        <v>24</v>
      </c>
      <c r="AS140" s="10" t="s">
        <v>24</v>
      </c>
      <c r="AT140" s="10" t="s">
        <v>24</v>
      </c>
      <c r="AU140" s="10" t="s">
        <v>24</v>
      </c>
      <c r="AV140" s="10" t="s">
        <v>24</v>
      </c>
      <c r="AW140" s="10" t="s">
        <v>24</v>
      </c>
      <c r="AX140" s="10" t="s">
        <v>24</v>
      </c>
      <c r="AY140" s="10" t="s">
        <v>24</v>
      </c>
      <c r="AZ140" s="10" t="s">
        <v>24</v>
      </c>
      <c r="BA140" s="10" t="s">
        <v>24</v>
      </c>
      <c r="BB140" s="10" t="s">
        <v>24</v>
      </c>
      <c r="BC140" s="10" t="s">
        <v>24</v>
      </c>
      <c r="BD140" s="9">
        <v>0</v>
      </c>
      <c r="BE140" s="9">
        <v>0</v>
      </c>
      <c r="BF140" s="9">
        <v>0</v>
      </c>
      <c r="BG140" s="9">
        <v>0</v>
      </c>
      <c r="BH140" s="9">
        <v>0</v>
      </c>
      <c r="BI140" s="9">
        <v>0</v>
      </c>
      <c r="BJ140" s="11" t="s">
        <v>24</v>
      </c>
      <c r="BK140" s="10" t="s">
        <v>24</v>
      </c>
      <c r="BL140" s="10" t="s">
        <v>24</v>
      </c>
      <c r="BM140" s="10" t="s">
        <v>24</v>
      </c>
      <c r="BN140" s="10" t="s">
        <v>24</v>
      </c>
      <c r="BO140" s="13" t="s">
        <v>24</v>
      </c>
      <c r="BP140" s="14">
        <v>15618771.439999999</v>
      </c>
      <c r="BQ140">
        <f t="shared" si="16"/>
        <v>594</v>
      </c>
      <c r="BR140" s="15">
        <f t="shared" si="17"/>
        <v>899589</v>
      </c>
      <c r="BS140" s="15">
        <f t="shared" si="18"/>
        <v>0</v>
      </c>
      <c r="BT140" s="16">
        <v>777</v>
      </c>
      <c r="BU140" s="19" t="e">
        <f>VLOOKUP(B140,'[26]Intermediate Cities'!A:A,1,FALSE)</f>
        <v>#N/A</v>
      </c>
    </row>
    <row r="141" spans="1:73" ht="16.5" customHeight="1" x14ac:dyDescent="0.3">
      <c r="A141" s="5">
        <v>133</v>
      </c>
      <c r="B141" s="6">
        <v>764</v>
      </c>
      <c r="C141" s="7" t="s">
        <v>358</v>
      </c>
      <c r="D141" s="6" t="s">
        <v>79</v>
      </c>
      <c r="E141" s="27" t="s">
        <v>551</v>
      </c>
      <c r="F141" s="7" t="s">
        <v>192</v>
      </c>
      <c r="G141" s="7" t="s">
        <v>90</v>
      </c>
      <c r="H141" s="6" t="s">
        <v>117</v>
      </c>
      <c r="I141" s="6" t="s">
        <v>117</v>
      </c>
      <c r="J141" s="6" t="s">
        <v>24</v>
      </c>
      <c r="K141" s="6" t="s">
        <v>24</v>
      </c>
      <c r="L141" s="6" t="s">
        <v>24</v>
      </c>
      <c r="M141" s="8" t="s">
        <v>4</v>
      </c>
      <c r="N141" s="8" t="s">
        <v>4</v>
      </c>
      <c r="O141" s="8" t="s">
        <v>97</v>
      </c>
      <c r="P141" s="26">
        <f t="shared" si="19"/>
        <v>9791305.6500000004</v>
      </c>
      <c r="Q141" s="26">
        <f t="shared" si="20"/>
        <v>54706621.199999996</v>
      </c>
      <c r="R141" s="26">
        <f t="shared" si="15"/>
        <v>5243738.78</v>
      </c>
      <c r="S141" s="26">
        <f t="shared" si="15"/>
        <v>1089905</v>
      </c>
      <c r="T141" s="26">
        <f t="shared" si="15"/>
        <v>0</v>
      </c>
      <c r="U141" s="26">
        <f t="shared" si="15"/>
        <v>3457661.87</v>
      </c>
      <c r="V141" s="26">
        <f t="shared" si="15"/>
        <v>0</v>
      </c>
      <c r="W141" s="9">
        <v>9791305.6500000004</v>
      </c>
      <c r="X141" s="9">
        <v>9791305.6500000004</v>
      </c>
      <c r="Y141" s="9">
        <v>0</v>
      </c>
      <c r="Z141" s="9">
        <v>0</v>
      </c>
      <c r="AA141" s="9">
        <v>0</v>
      </c>
      <c r="AB141" s="10">
        <v>3</v>
      </c>
      <c r="AC141" s="10" t="s">
        <v>4</v>
      </c>
      <c r="AD141" s="10" t="s">
        <v>113</v>
      </c>
      <c r="AE141" s="10" t="s">
        <v>97</v>
      </c>
      <c r="AF141" s="10" t="s">
        <v>24</v>
      </c>
      <c r="AG141" s="10" t="s">
        <v>24</v>
      </c>
      <c r="AH141" s="11" t="s">
        <v>234</v>
      </c>
      <c r="AI141" s="11" t="s">
        <v>730</v>
      </c>
      <c r="AJ141" s="12" t="s">
        <v>24</v>
      </c>
      <c r="AK141" s="11" t="s">
        <v>731</v>
      </c>
      <c r="AL141" s="11" t="s">
        <v>24</v>
      </c>
      <c r="AM141" s="9">
        <v>5243738.78</v>
      </c>
      <c r="AN141" s="9">
        <v>1089905</v>
      </c>
      <c r="AO141" s="9">
        <v>0</v>
      </c>
      <c r="AP141" s="9">
        <v>3457661.87</v>
      </c>
      <c r="AQ141" s="9">
        <v>0</v>
      </c>
      <c r="AR141" s="11" t="s">
        <v>24</v>
      </c>
      <c r="AS141" s="10" t="s">
        <v>24</v>
      </c>
      <c r="AT141" s="10" t="s">
        <v>24</v>
      </c>
      <c r="AU141" s="10" t="s">
        <v>24</v>
      </c>
      <c r="AV141" s="10" t="s">
        <v>24</v>
      </c>
      <c r="AW141" s="10" t="s">
        <v>24</v>
      </c>
      <c r="AX141" s="10" t="s">
        <v>24</v>
      </c>
      <c r="AY141" s="10" t="s">
        <v>24</v>
      </c>
      <c r="AZ141" s="10" t="s">
        <v>24</v>
      </c>
      <c r="BA141" s="10" t="s">
        <v>24</v>
      </c>
      <c r="BB141" s="10" t="s">
        <v>24</v>
      </c>
      <c r="BC141" s="10" t="s">
        <v>24</v>
      </c>
      <c r="BD141" s="9">
        <v>0</v>
      </c>
      <c r="BE141" s="9">
        <v>0</v>
      </c>
      <c r="BF141" s="9">
        <v>0</v>
      </c>
      <c r="BG141" s="9">
        <v>0</v>
      </c>
      <c r="BH141" s="9">
        <v>0</v>
      </c>
      <c r="BI141" s="9">
        <v>0</v>
      </c>
      <c r="BJ141" s="11" t="s">
        <v>24</v>
      </c>
      <c r="BK141" s="10" t="s">
        <v>24</v>
      </c>
      <c r="BL141" s="10" t="s">
        <v>24</v>
      </c>
      <c r="BM141" s="10" t="s">
        <v>24</v>
      </c>
      <c r="BN141" s="10" t="s">
        <v>24</v>
      </c>
      <c r="BO141" s="13" t="s">
        <v>24</v>
      </c>
      <c r="BP141" s="14">
        <v>44915315.549999997</v>
      </c>
      <c r="BQ141">
        <f t="shared" si="16"/>
        <v>764</v>
      </c>
      <c r="BR141" s="15">
        <f t="shared" si="17"/>
        <v>9791305.6500000004</v>
      </c>
      <c r="BS141" s="15">
        <f t="shared" si="18"/>
        <v>0</v>
      </c>
      <c r="BT141" s="16">
        <v>779</v>
      </c>
      <c r="BU141" s="19">
        <f>VLOOKUP(B141,'[26]Intermediate Cities'!A:A,1,FALSE)</f>
        <v>764</v>
      </c>
    </row>
    <row r="142" spans="1:73" ht="17.25" customHeight="1" x14ac:dyDescent="0.3">
      <c r="A142" s="5">
        <v>134</v>
      </c>
      <c r="B142" s="6">
        <v>765</v>
      </c>
      <c r="C142" s="7" t="s">
        <v>360</v>
      </c>
      <c r="D142" s="6" t="s">
        <v>79</v>
      </c>
      <c r="E142" s="6" t="s">
        <v>80</v>
      </c>
      <c r="F142" s="7" t="s">
        <v>225</v>
      </c>
      <c r="G142" s="7" t="s">
        <v>90</v>
      </c>
      <c r="H142" s="6" t="s">
        <v>117</v>
      </c>
      <c r="I142" s="6" t="s">
        <v>117</v>
      </c>
      <c r="J142" s="6" t="s">
        <v>24</v>
      </c>
      <c r="K142" s="6" t="s">
        <v>24</v>
      </c>
      <c r="L142" s="6" t="s">
        <v>24</v>
      </c>
      <c r="M142" s="8" t="s">
        <v>4</v>
      </c>
      <c r="N142" s="8" t="s">
        <v>4</v>
      </c>
      <c r="O142" s="8" t="s">
        <v>97</v>
      </c>
      <c r="P142" s="26">
        <f t="shared" si="19"/>
        <v>4108681</v>
      </c>
      <c r="Q142" s="26">
        <f t="shared" si="20"/>
        <v>26120258</v>
      </c>
      <c r="R142" s="26">
        <f t="shared" si="15"/>
        <v>0</v>
      </c>
      <c r="S142" s="26">
        <f t="shared" si="15"/>
        <v>0</v>
      </c>
      <c r="T142" s="26">
        <f t="shared" si="15"/>
        <v>0</v>
      </c>
      <c r="U142" s="26">
        <f t="shared" si="15"/>
        <v>4108681</v>
      </c>
      <c r="V142" s="26">
        <f t="shared" si="15"/>
        <v>0</v>
      </c>
      <c r="W142" s="9">
        <v>4108681</v>
      </c>
      <c r="X142" s="9">
        <v>4108681</v>
      </c>
      <c r="Y142" s="9">
        <v>0</v>
      </c>
      <c r="Z142" s="9">
        <v>0</v>
      </c>
      <c r="AA142" s="9">
        <v>0</v>
      </c>
      <c r="AB142" s="10">
        <v>2</v>
      </c>
      <c r="AC142" s="10" t="s">
        <v>97</v>
      </c>
      <c r="AD142" s="10" t="s">
        <v>92</v>
      </c>
      <c r="AE142" s="10" t="s">
        <v>97</v>
      </c>
      <c r="AF142" s="10" t="s">
        <v>24</v>
      </c>
      <c r="AG142" s="10" t="s">
        <v>24</v>
      </c>
      <c r="AH142" s="11" t="s">
        <v>24</v>
      </c>
      <c r="AI142" s="11" t="s">
        <v>24</v>
      </c>
      <c r="AJ142" s="12" t="s">
        <v>24</v>
      </c>
      <c r="AK142" s="11" t="s">
        <v>732</v>
      </c>
      <c r="AL142" s="11" t="s">
        <v>24</v>
      </c>
      <c r="AM142" s="9">
        <v>0</v>
      </c>
      <c r="AN142" s="9">
        <v>0</v>
      </c>
      <c r="AO142" s="9">
        <v>0</v>
      </c>
      <c r="AP142" s="9">
        <v>4108681</v>
      </c>
      <c r="AQ142" s="9">
        <v>0</v>
      </c>
      <c r="AR142" s="11" t="s">
        <v>24</v>
      </c>
      <c r="AS142" s="10" t="s">
        <v>24</v>
      </c>
      <c r="AT142" s="10" t="s">
        <v>24</v>
      </c>
      <c r="AU142" s="10" t="s">
        <v>24</v>
      </c>
      <c r="AV142" s="10" t="s">
        <v>24</v>
      </c>
      <c r="AW142" s="10" t="s">
        <v>24</v>
      </c>
      <c r="AX142" s="10" t="s">
        <v>24</v>
      </c>
      <c r="AY142" s="10" t="s">
        <v>24</v>
      </c>
      <c r="AZ142" s="10" t="s">
        <v>24</v>
      </c>
      <c r="BA142" s="10" t="s">
        <v>24</v>
      </c>
      <c r="BB142" s="10" t="s">
        <v>24</v>
      </c>
      <c r="BC142" s="10" t="s">
        <v>24</v>
      </c>
      <c r="BD142" s="9">
        <v>0</v>
      </c>
      <c r="BE142" s="9">
        <v>0</v>
      </c>
      <c r="BF142" s="9">
        <v>0</v>
      </c>
      <c r="BG142" s="9">
        <v>0</v>
      </c>
      <c r="BH142" s="9">
        <v>0</v>
      </c>
      <c r="BI142" s="9">
        <v>0</v>
      </c>
      <c r="BJ142" s="11" t="s">
        <v>24</v>
      </c>
      <c r="BK142" s="10" t="s">
        <v>24</v>
      </c>
      <c r="BL142" s="10" t="s">
        <v>24</v>
      </c>
      <c r="BM142" s="10" t="s">
        <v>24</v>
      </c>
      <c r="BN142" s="10" t="s">
        <v>24</v>
      </c>
      <c r="BO142" s="13" t="s">
        <v>24</v>
      </c>
      <c r="BP142" s="14">
        <v>22011577</v>
      </c>
      <c r="BQ142">
        <f t="shared" si="16"/>
        <v>765</v>
      </c>
      <c r="BR142" s="15">
        <f t="shared" si="17"/>
        <v>4108681</v>
      </c>
      <c r="BS142" s="15">
        <f t="shared" si="18"/>
        <v>0</v>
      </c>
      <c r="BT142" s="16">
        <v>780</v>
      </c>
      <c r="BU142" s="19" t="e">
        <f>VLOOKUP(B142,'[26]Intermediate Cities'!A:A,1,FALSE)</f>
        <v>#N/A</v>
      </c>
    </row>
    <row r="143" spans="1:73" ht="15.75" customHeight="1" x14ac:dyDescent="0.3">
      <c r="A143" s="5">
        <v>135</v>
      </c>
      <c r="B143" s="6">
        <v>644</v>
      </c>
      <c r="C143" s="7" t="s">
        <v>361</v>
      </c>
      <c r="D143" s="6" t="s">
        <v>79</v>
      </c>
      <c r="E143" s="27" t="s">
        <v>551</v>
      </c>
      <c r="F143" s="7" t="s">
        <v>197</v>
      </c>
      <c r="G143" s="7" t="s">
        <v>82</v>
      </c>
      <c r="H143" s="6" t="s">
        <v>164</v>
      </c>
      <c r="I143" s="6" t="s">
        <v>164</v>
      </c>
      <c r="J143" s="6" t="s">
        <v>24</v>
      </c>
      <c r="K143" s="6" t="s">
        <v>24</v>
      </c>
      <c r="L143" s="6" t="s">
        <v>24</v>
      </c>
      <c r="M143" s="8" t="s">
        <v>4</v>
      </c>
      <c r="N143" s="8" t="s">
        <v>97</v>
      </c>
      <c r="O143" s="8" t="s">
        <v>24</v>
      </c>
      <c r="P143" s="26">
        <f t="shared" si="19"/>
        <v>0</v>
      </c>
      <c r="Q143" s="26">
        <f t="shared" si="20"/>
        <v>74812795.629999995</v>
      </c>
      <c r="R143" s="26">
        <f t="shared" si="15"/>
        <v>0</v>
      </c>
      <c r="S143" s="26">
        <f t="shared" si="15"/>
        <v>0</v>
      </c>
      <c r="T143" s="26">
        <f t="shared" si="15"/>
        <v>0</v>
      </c>
      <c r="U143" s="26">
        <f t="shared" si="15"/>
        <v>0</v>
      </c>
      <c r="V143" s="26">
        <f t="shared" si="15"/>
        <v>0</v>
      </c>
      <c r="W143" s="9">
        <v>0</v>
      </c>
      <c r="X143" s="9">
        <v>0</v>
      </c>
      <c r="Y143" s="9">
        <v>0</v>
      </c>
      <c r="Z143" s="9">
        <v>0</v>
      </c>
      <c r="AA143" s="9">
        <v>0</v>
      </c>
      <c r="AB143" s="10">
        <v>0</v>
      </c>
      <c r="AC143" s="10" t="s">
        <v>24</v>
      </c>
      <c r="AD143" s="10" t="s">
        <v>24</v>
      </c>
      <c r="AE143" s="10" t="s">
        <v>24</v>
      </c>
      <c r="AF143" s="10" t="s">
        <v>24</v>
      </c>
      <c r="AG143" s="10" t="s">
        <v>24</v>
      </c>
      <c r="AH143" s="11" t="s">
        <v>24</v>
      </c>
      <c r="AI143" s="11" t="s">
        <v>24</v>
      </c>
      <c r="AJ143" s="12" t="s">
        <v>24</v>
      </c>
      <c r="AK143" s="11" t="s">
        <v>24</v>
      </c>
      <c r="AL143" s="11" t="s">
        <v>24</v>
      </c>
      <c r="AM143" s="9">
        <v>0</v>
      </c>
      <c r="AN143" s="9">
        <v>0</v>
      </c>
      <c r="AO143" s="9">
        <v>0</v>
      </c>
      <c r="AP143" s="9">
        <v>0</v>
      </c>
      <c r="AQ143" s="9">
        <v>0</v>
      </c>
      <c r="AR143" s="11" t="s">
        <v>24</v>
      </c>
      <c r="AS143" s="10" t="s">
        <v>24</v>
      </c>
      <c r="AT143" s="10" t="s">
        <v>24</v>
      </c>
      <c r="AU143" s="10" t="s">
        <v>24</v>
      </c>
      <c r="AV143" s="10" t="s">
        <v>24</v>
      </c>
      <c r="AW143" s="10" t="s">
        <v>24</v>
      </c>
      <c r="AX143" s="10" t="s">
        <v>24</v>
      </c>
      <c r="AY143" s="10" t="s">
        <v>24</v>
      </c>
      <c r="AZ143" s="10" t="s">
        <v>24</v>
      </c>
      <c r="BA143" s="10" t="s">
        <v>24</v>
      </c>
      <c r="BB143" s="10" t="s">
        <v>24</v>
      </c>
      <c r="BC143" s="10" t="s">
        <v>24</v>
      </c>
      <c r="BD143" s="9">
        <v>0</v>
      </c>
      <c r="BE143" s="9">
        <v>0</v>
      </c>
      <c r="BF143" s="9">
        <v>0</v>
      </c>
      <c r="BG143" s="9">
        <v>0</v>
      </c>
      <c r="BH143" s="9">
        <v>0</v>
      </c>
      <c r="BI143" s="9">
        <v>0</v>
      </c>
      <c r="BJ143" s="11" t="s">
        <v>24</v>
      </c>
      <c r="BK143" s="10" t="s">
        <v>24</v>
      </c>
      <c r="BL143" s="10" t="s">
        <v>24</v>
      </c>
      <c r="BM143" s="10" t="s">
        <v>24</v>
      </c>
      <c r="BN143" s="10" t="s">
        <v>24</v>
      </c>
      <c r="BO143" s="13" t="s">
        <v>24</v>
      </c>
      <c r="BP143" s="14">
        <v>74812795.629999995</v>
      </c>
      <c r="BQ143" t="e">
        <f t="shared" si="16"/>
        <v>#N/A</v>
      </c>
      <c r="BR143" s="15">
        <f t="shared" si="17"/>
        <v>0</v>
      </c>
      <c r="BS143" s="15">
        <f t="shared" si="18"/>
        <v>0</v>
      </c>
      <c r="BT143" s="16">
        <v>782</v>
      </c>
      <c r="BU143" s="19">
        <f>VLOOKUP(B143,'[26]Intermediate Cities'!A:A,1,FALSE)</f>
        <v>644</v>
      </c>
    </row>
    <row r="144" spans="1:73" ht="15.75" customHeight="1" x14ac:dyDescent="0.3">
      <c r="A144" s="5">
        <v>136</v>
      </c>
      <c r="B144" s="6">
        <v>645</v>
      </c>
      <c r="C144" s="7" t="s">
        <v>362</v>
      </c>
      <c r="D144" s="6" t="s">
        <v>161</v>
      </c>
      <c r="E144" s="6" t="s">
        <v>162</v>
      </c>
      <c r="F144" s="7" t="s">
        <v>197</v>
      </c>
      <c r="G144" s="7" t="s">
        <v>82</v>
      </c>
      <c r="H144" s="6" t="s">
        <v>164</v>
      </c>
      <c r="I144" s="6" t="s">
        <v>164</v>
      </c>
      <c r="J144" s="6" t="s">
        <v>24</v>
      </c>
      <c r="K144" s="6" t="s">
        <v>24</v>
      </c>
      <c r="L144" s="6" t="s">
        <v>24</v>
      </c>
      <c r="M144" s="8" t="s">
        <v>97</v>
      </c>
      <c r="N144" s="8" t="s">
        <v>24</v>
      </c>
      <c r="O144" s="8" t="s">
        <v>24</v>
      </c>
      <c r="P144" s="26">
        <f t="shared" si="19"/>
        <v>0</v>
      </c>
      <c r="Q144" s="26">
        <f t="shared" si="20"/>
        <v>17051658.93</v>
      </c>
      <c r="R144" s="26">
        <f t="shared" si="15"/>
        <v>0</v>
      </c>
      <c r="S144" s="26">
        <f t="shared" si="15"/>
        <v>0</v>
      </c>
      <c r="T144" s="26">
        <f t="shared" si="15"/>
        <v>0</v>
      </c>
      <c r="U144" s="26">
        <f t="shared" si="15"/>
        <v>0</v>
      </c>
      <c r="V144" s="26">
        <f t="shared" si="15"/>
        <v>0</v>
      </c>
      <c r="W144" s="9">
        <v>0</v>
      </c>
      <c r="X144" s="9">
        <v>0</v>
      </c>
      <c r="Y144" s="9">
        <v>0</v>
      </c>
      <c r="Z144" s="9">
        <v>0</v>
      </c>
      <c r="AA144" s="9">
        <v>0</v>
      </c>
      <c r="AB144" s="10">
        <v>0</v>
      </c>
      <c r="AC144" s="10" t="s">
        <v>24</v>
      </c>
      <c r="AD144" s="10" t="s">
        <v>24</v>
      </c>
      <c r="AE144" s="10" t="s">
        <v>24</v>
      </c>
      <c r="AF144" s="10" t="s">
        <v>24</v>
      </c>
      <c r="AG144" s="10" t="s">
        <v>24</v>
      </c>
      <c r="AH144" s="11" t="s">
        <v>24</v>
      </c>
      <c r="AI144" s="11" t="s">
        <v>24</v>
      </c>
      <c r="AJ144" s="12" t="s">
        <v>24</v>
      </c>
      <c r="AK144" s="11" t="s">
        <v>24</v>
      </c>
      <c r="AL144" s="11" t="s">
        <v>24</v>
      </c>
      <c r="AM144" s="9">
        <v>0</v>
      </c>
      <c r="AN144" s="9">
        <v>0</v>
      </c>
      <c r="AO144" s="9">
        <v>0</v>
      </c>
      <c r="AP144" s="9">
        <v>0</v>
      </c>
      <c r="AQ144" s="9">
        <v>0</v>
      </c>
      <c r="AR144" s="11" t="s">
        <v>24</v>
      </c>
      <c r="AS144" s="10" t="s">
        <v>24</v>
      </c>
      <c r="AT144" s="10" t="s">
        <v>24</v>
      </c>
      <c r="AU144" s="10" t="s">
        <v>24</v>
      </c>
      <c r="AV144" s="10" t="s">
        <v>24</v>
      </c>
      <c r="AW144" s="10" t="s">
        <v>24</v>
      </c>
      <c r="AX144" s="10" t="s">
        <v>24</v>
      </c>
      <c r="AY144" s="10" t="s">
        <v>24</v>
      </c>
      <c r="AZ144" s="10" t="s">
        <v>24</v>
      </c>
      <c r="BA144" s="10" t="s">
        <v>24</v>
      </c>
      <c r="BB144" s="10" t="s">
        <v>24</v>
      </c>
      <c r="BC144" s="10" t="s">
        <v>24</v>
      </c>
      <c r="BD144" s="9">
        <v>0</v>
      </c>
      <c r="BE144" s="9">
        <v>0</v>
      </c>
      <c r="BF144" s="9">
        <v>0</v>
      </c>
      <c r="BG144" s="9">
        <v>0</v>
      </c>
      <c r="BH144" s="9">
        <v>0</v>
      </c>
      <c r="BI144" s="9">
        <v>0</v>
      </c>
      <c r="BJ144" s="11" t="s">
        <v>24</v>
      </c>
      <c r="BK144" s="10" t="s">
        <v>24</v>
      </c>
      <c r="BL144" s="10" t="s">
        <v>24</v>
      </c>
      <c r="BM144" s="10" t="s">
        <v>24</v>
      </c>
      <c r="BN144" s="10" t="s">
        <v>24</v>
      </c>
      <c r="BO144" s="13" t="s">
        <v>24</v>
      </c>
      <c r="BP144" s="14">
        <v>17051658.93</v>
      </c>
      <c r="BQ144" t="e">
        <f t="shared" si="16"/>
        <v>#N/A</v>
      </c>
      <c r="BR144" s="15">
        <f t="shared" si="17"/>
        <v>0</v>
      </c>
      <c r="BS144" s="15">
        <f t="shared" si="18"/>
        <v>0</v>
      </c>
      <c r="BT144" s="16">
        <v>783</v>
      </c>
      <c r="BU144" s="19" t="e">
        <f>VLOOKUP(B144,'[26]Intermediate Cities'!A:A,1,FALSE)</f>
        <v>#N/A</v>
      </c>
    </row>
    <row r="145" spans="1:73" ht="16.5" customHeight="1" x14ac:dyDescent="0.3">
      <c r="A145" s="5">
        <v>137</v>
      </c>
      <c r="B145" s="6">
        <v>819</v>
      </c>
      <c r="C145" s="7" t="s">
        <v>363</v>
      </c>
      <c r="D145" s="6" t="s">
        <v>79</v>
      </c>
      <c r="E145" s="6" t="s">
        <v>80</v>
      </c>
      <c r="F145" s="7" t="s">
        <v>218</v>
      </c>
      <c r="G145" s="7" t="s">
        <v>82</v>
      </c>
      <c r="H145" s="6" t="s">
        <v>143</v>
      </c>
      <c r="I145" s="6" t="s">
        <v>143</v>
      </c>
      <c r="J145" s="6" t="s">
        <v>24</v>
      </c>
      <c r="K145" s="6" t="s">
        <v>24</v>
      </c>
      <c r="L145" s="6" t="s">
        <v>24</v>
      </c>
      <c r="M145" s="8" t="s">
        <v>4</v>
      </c>
      <c r="N145" s="8" t="s">
        <v>97</v>
      </c>
      <c r="O145" s="8" t="s">
        <v>24</v>
      </c>
      <c r="P145" s="26">
        <f t="shared" si="19"/>
        <v>1491282.48</v>
      </c>
      <c r="Q145" s="26">
        <f t="shared" si="20"/>
        <v>14104361.48</v>
      </c>
      <c r="R145" s="26">
        <f t="shared" si="15"/>
        <v>0</v>
      </c>
      <c r="S145" s="26">
        <f t="shared" si="15"/>
        <v>0</v>
      </c>
      <c r="T145" s="26">
        <f t="shared" si="15"/>
        <v>0</v>
      </c>
      <c r="U145" s="26">
        <f t="shared" si="15"/>
        <v>1491282.48</v>
      </c>
      <c r="V145" s="26">
        <f t="shared" si="15"/>
        <v>0</v>
      </c>
      <c r="W145" s="9">
        <v>1694779.48</v>
      </c>
      <c r="X145" s="9">
        <v>1491282.48</v>
      </c>
      <c r="Y145" s="9">
        <v>0</v>
      </c>
      <c r="Z145" s="9">
        <v>203497</v>
      </c>
      <c r="AA145" s="9">
        <v>0</v>
      </c>
      <c r="AB145" s="10">
        <v>1</v>
      </c>
      <c r="AC145" s="10" t="s">
        <v>97</v>
      </c>
      <c r="AD145" s="10" t="s">
        <v>84</v>
      </c>
      <c r="AE145" s="10" t="s">
        <v>4</v>
      </c>
      <c r="AF145" s="10" t="s">
        <v>307</v>
      </c>
      <c r="AG145" s="10" t="s">
        <v>24</v>
      </c>
      <c r="AH145" s="11" t="s">
        <v>733</v>
      </c>
      <c r="AI145" s="11" t="s">
        <v>734</v>
      </c>
      <c r="AJ145" s="12" t="s">
        <v>24</v>
      </c>
      <c r="AK145" s="11" t="s">
        <v>572</v>
      </c>
      <c r="AL145" s="11" t="s">
        <v>24</v>
      </c>
      <c r="AM145" s="9">
        <v>0</v>
      </c>
      <c r="AN145" s="9">
        <v>0</v>
      </c>
      <c r="AO145" s="9">
        <v>0</v>
      </c>
      <c r="AP145" s="9">
        <v>1491282.48</v>
      </c>
      <c r="AQ145" s="9">
        <v>0</v>
      </c>
      <c r="AR145" s="11" t="s">
        <v>24</v>
      </c>
      <c r="AS145" s="10" t="s">
        <v>24</v>
      </c>
      <c r="AT145" s="10" t="s">
        <v>24</v>
      </c>
      <c r="AU145" s="10" t="s">
        <v>24</v>
      </c>
      <c r="AV145" s="10" t="s">
        <v>24</v>
      </c>
      <c r="AW145" s="10" t="s">
        <v>24</v>
      </c>
      <c r="AX145" s="10" t="s">
        <v>24</v>
      </c>
      <c r="AY145" s="10" t="s">
        <v>24</v>
      </c>
      <c r="AZ145" s="10" t="s">
        <v>24</v>
      </c>
      <c r="BA145" s="10" t="s">
        <v>24</v>
      </c>
      <c r="BB145" s="10" t="s">
        <v>24</v>
      </c>
      <c r="BC145" s="10" t="s">
        <v>24</v>
      </c>
      <c r="BD145" s="9">
        <v>0</v>
      </c>
      <c r="BE145" s="9">
        <v>0</v>
      </c>
      <c r="BF145" s="9">
        <v>0</v>
      </c>
      <c r="BG145" s="9">
        <v>0</v>
      </c>
      <c r="BH145" s="9">
        <v>0</v>
      </c>
      <c r="BI145" s="9">
        <v>0</v>
      </c>
      <c r="BJ145" s="11" t="s">
        <v>24</v>
      </c>
      <c r="BK145" s="10" t="s">
        <v>24</v>
      </c>
      <c r="BL145" s="10" t="s">
        <v>24</v>
      </c>
      <c r="BM145" s="10" t="s">
        <v>24</v>
      </c>
      <c r="BN145" s="10" t="s">
        <v>24</v>
      </c>
      <c r="BO145" s="13" t="s">
        <v>24</v>
      </c>
      <c r="BP145" s="14">
        <v>12613079</v>
      </c>
      <c r="BQ145" t="e">
        <f t="shared" si="16"/>
        <v>#N/A</v>
      </c>
      <c r="BR145" s="15">
        <f t="shared" si="17"/>
        <v>1491282.48</v>
      </c>
      <c r="BS145" s="15">
        <f t="shared" si="18"/>
        <v>0</v>
      </c>
      <c r="BT145" s="16">
        <v>784</v>
      </c>
      <c r="BU145" s="19" t="e">
        <f>VLOOKUP(B145,'[26]Intermediate Cities'!A:A,1,FALSE)</f>
        <v>#N/A</v>
      </c>
    </row>
    <row r="146" spans="1:73" ht="16.5" customHeight="1" x14ac:dyDescent="0.3">
      <c r="A146" s="5">
        <v>138</v>
      </c>
      <c r="B146" s="6">
        <v>708</v>
      </c>
      <c r="C146" s="7" t="s">
        <v>364</v>
      </c>
      <c r="D146" s="6" t="s">
        <v>79</v>
      </c>
      <c r="E146" s="6" t="s">
        <v>80</v>
      </c>
      <c r="F146" s="7" t="s">
        <v>289</v>
      </c>
      <c r="G146" s="7" t="s">
        <v>90</v>
      </c>
      <c r="H146" s="6" t="s">
        <v>91</v>
      </c>
      <c r="I146" s="6" t="s">
        <v>91</v>
      </c>
      <c r="J146" s="6" t="s">
        <v>24</v>
      </c>
      <c r="K146" s="6" t="s">
        <v>24</v>
      </c>
      <c r="L146" s="6" t="s">
        <v>24</v>
      </c>
      <c r="M146" s="8" t="s">
        <v>4</v>
      </c>
      <c r="N146" s="8" t="s">
        <v>4</v>
      </c>
      <c r="O146" s="8" t="s">
        <v>97</v>
      </c>
      <c r="P146" s="26">
        <f t="shared" si="19"/>
        <v>3981090</v>
      </c>
      <c r="Q146" s="26">
        <f t="shared" si="20"/>
        <v>19002720</v>
      </c>
      <c r="R146" s="26">
        <f t="shared" si="15"/>
        <v>110611</v>
      </c>
      <c r="S146" s="26">
        <f t="shared" si="15"/>
        <v>517500</v>
      </c>
      <c r="T146" s="26">
        <f t="shared" si="15"/>
        <v>0</v>
      </c>
      <c r="U146" s="26">
        <f t="shared" si="15"/>
        <v>3352979</v>
      </c>
      <c r="V146" s="26">
        <f t="shared" si="15"/>
        <v>0</v>
      </c>
      <c r="W146" s="9">
        <v>3981090</v>
      </c>
      <c r="X146" s="9">
        <v>3981090</v>
      </c>
      <c r="Y146" s="9">
        <v>0</v>
      </c>
      <c r="Z146" s="9">
        <v>0</v>
      </c>
      <c r="AA146" s="9">
        <v>0</v>
      </c>
      <c r="AB146" s="10">
        <v>3</v>
      </c>
      <c r="AC146" s="10" t="s">
        <v>4</v>
      </c>
      <c r="AD146" s="10" t="s">
        <v>92</v>
      </c>
      <c r="AE146" s="10" t="s">
        <v>97</v>
      </c>
      <c r="AF146" s="10" t="s">
        <v>24</v>
      </c>
      <c r="AG146" s="10" t="s">
        <v>24</v>
      </c>
      <c r="AH146" s="11" t="s">
        <v>735</v>
      </c>
      <c r="AI146" s="11" t="s">
        <v>365</v>
      </c>
      <c r="AJ146" s="12" t="s">
        <v>24</v>
      </c>
      <c r="AK146" s="11" t="s">
        <v>334</v>
      </c>
      <c r="AL146" s="11" t="s">
        <v>24</v>
      </c>
      <c r="AM146" s="9">
        <v>110611</v>
      </c>
      <c r="AN146" s="9">
        <v>517500</v>
      </c>
      <c r="AO146" s="9">
        <v>0</v>
      </c>
      <c r="AP146" s="9">
        <v>3352979</v>
      </c>
      <c r="AQ146" s="9">
        <v>0</v>
      </c>
      <c r="AR146" s="11" t="s">
        <v>24</v>
      </c>
      <c r="AS146" s="10" t="s">
        <v>24</v>
      </c>
      <c r="AT146" s="10" t="s">
        <v>24</v>
      </c>
      <c r="AU146" s="10" t="s">
        <v>24</v>
      </c>
      <c r="AV146" s="10" t="s">
        <v>24</v>
      </c>
      <c r="AW146" s="10" t="s">
        <v>24</v>
      </c>
      <c r="AX146" s="10" t="s">
        <v>24</v>
      </c>
      <c r="AY146" s="10" t="s">
        <v>24</v>
      </c>
      <c r="AZ146" s="10" t="s">
        <v>24</v>
      </c>
      <c r="BA146" s="10" t="s">
        <v>24</v>
      </c>
      <c r="BB146" s="10" t="s">
        <v>24</v>
      </c>
      <c r="BC146" s="10" t="s">
        <v>24</v>
      </c>
      <c r="BD146" s="9">
        <v>0</v>
      </c>
      <c r="BE146" s="9">
        <v>0</v>
      </c>
      <c r="BF146" s="9">
        <v>0</v>
      </c>
      <c r="BG146" s="9">
        <v>0</v>
      </c>
      <c r="BH146" s="9">
        <v>0</v>
      </c>
      <c r="BI146" s="9">
        <v>0</v>
      </c>
      <c r="BJ146" s="11" t="s">
        <v>24</v>
      </c>
      <c r="BK146" s="10" t="s">
        <v>24</v>
      </c>
      <c r="BL146" s="10" t="s">
        <v>24</v>
      </c>
      <c r="BM146" s="10" t="s">
        <v>24</v>
      </c>
      <c r="BN146" s="10" t="s">
        <v>24</v>
      </c>
      <c r="BO146" s="13" t="s">
        <v>24</v>
      </c>
      <c r="BP146" s="14">
        <v>15021630</v>
      </c>
      <c r="BQ146">
        <f t="shared" si="16"/>
        <v>708</v>
      </c>
      <c r="BR146" s="15">
        <f t="shared" si="17"/>
        <v>3981090</v>
      </c>
      <c r="BS146" s="15">
        <f t="shared" si="18"/>
        <v>0</v>
      </c>
      <c r="BT146" s="16">
        <v>785</v>
      </c>
      <c r="BU146" s="19" t="e">
        <f>VLOOKUP(B146,'[26]Intermediate Cities'!A:A,1,FALSE)</f>
        <v>#N/A</v>
      </c>
    </row>
    <row r="147" spans="1:73" ht="28.5" customHeight="1" x14ac:dyDescent="0.3">
      <c r="A147" s="5">
        <v>139</v>
      </c>
      <c r="B147" s="6">
        <v>629</v>
      </c>
      <c r="C147" s="7" t="s">
        <v>366</v>
      </c>
      <c r="D147" s="6" t="s">
        <v>79</v>
      </c>
      <c r="E147" s="6" t="s">
        <v>147</v>
      </c>
      <c r="F147" s="7" t="s">
        <v>163</v>
      </c>
      <c r="G147" s="7" t="s">
        <v>107</v>
      </c>
      <c r="H147" s="6" t="s">
        <v>164</v>
      </c>
      <c r="I147" s="6" t="s">
        <v>164</v>
      </c>
      <c r="J147" s="6" t="s">
        <v>24</v>
      </c>
      <c r="K147" s="6" t="s">
        <v>24</v>
      </c>
      <c r="L147" s="6" t="s">
        <v>24</v>
      </c>
      <c r="M147" s="8" t="s">
        <v>4</v>
      </c>
      <c r="N147" s="8" t="s">
        <v>4</v>
      </c>
      <c r="O147" s="8" t="s">
        <v>4</v>
      </c>
      <c r="P147" s="26">
        <f t="shared" si="19"/>
        <v>4603723.66</v>
      </c>
      <c r="Q147" s="26">
        <f t="shared" si="20"/>
        <v>144261859.72999999</v>
      </c>
      <c r="R147" s="26">
        <f t="shared" si="15"/>
        <v>1092511.5</v>
      </c>
      <c r="S147" s="26">
        <f t="shared" si="15"/>
        <v>2580820.7599999998</v>
      </c>
      <c r="T147" s="26">
        <f t="shared" si="15"/>
        <v>0</v>
      </c>
      <c r="U147" s="26">
        <f t="shared" si="15"/>
        <v>0</v>
      </c>
      <c r="V147" s="26">
        <f t="shared" si="15"/>
        <v>930391.4</v>
      </c>
      <c r="W147" s="9">
        <v>4603723.66</v>
      </c>
      <c r="X147" s="9">
        <v>4603723.66</v>
      </c>
      <c r="Y147" s="9">
        <v>0</v>
      </c>
      <c r="Z147" s="9">
        <v>0</v>
      </c>
      <c r="AA147" s="9">
        <v>0</v>
      </c>
      <c r="AB147" s="10">
        <v>4</v>
      </c>
      <c r="AC147" s="10" t="s">
        <v>4</v>
      </c>
      <c r="AD147" s="10" t="s">
        <v>84</v>
      </c>
      <c r="AE147" s="10" t="s">
        <v>4</v>
      </c>
      <c r="AF147" s="10" t="s">
        <v>86</v>
      </c>
      <c r="AG147" s="10" t="s">
        <v>24</v>
      </c>
      <c r="AH147" s="11" t="s">
        <v>367</v>
      </c>
      <c r="AI147" s="11" t="s">
        <v>87</v>
      </c>
      <c r="AJ147" s="12" t="s">
        <v>24</v>
      </c>
      <c r="AK147" s="11" t="s">
        <v>254</v>
      </c>
      <c r="AL147" s="11" t="s">
        <v>736</v>
      </c>
      <c r="AM147" s="9">
        <v>1092511.5</v>
      </c>
      <c r="AN147" s="9">
        <v>2580820.7599999998</v>
      </c>
      <c r="AO147" s="9">
        <v>0</v>
      </c>
      <c r="AP147" s="9">
        <v>0</v>
      </c>
      <c r="AQ147" s="9">
        <v>930391.4</v>
      </c>
      <c r="AR147" s="11" t="s">
        <v>368</v>
      </c>
      <c r="AS147" s="10" t="s">
        <v>24</v>
      </c>
      <c r="AT147" s="10" t="s">
        <v>24</v>
      </c>
      <c r="AU147" s="10" t="s">
        <v>24</v>
      </c>
      <c r="AV147" s="10" t="s">
        <v>24</v>
      </c>
      <c r="AW147" s="10" t="s">
        <v>24</v>
      </c>
      <c r="AX147" s="10" t="s">
        <v>24</v>
      </c>
      <c r="AY147" s="10" t="s">
        <v>24</v>
      </c>
      <c r="AZ147" s="10" t="s">
        <v>24</v>
      </c>
      <c r="BA147" s="10" t="s">
        <v>24</v>
      </c>
      <c r="BB147" s="10" t="s">
        <v>24</v>
      </c>
      <c r="BC147" s="10" t="s">
        <v>24</v>
      </c>
      <c r="BD147" s="9">
        <v>0</v>
      </c>
      <c r="BE147" s="9">
        <v>0</v>
      </c>
      <c r="BF147" s="9">
        <v>0</v>
      </c>
      <c r="BG147" s="9">
        <v>0</v>
      </c>
      <c r="BH147" s="9">
        <v>0</v>
      </c>
      <c r="BI147" s="9">
        <v>0</v>
      </c>
      <c r="BJ147" s="11" t="s">
        <v>24</v>
      </c>
      <c r="BK147" s="10" t="s">
        <v>24</v>
      </c>
      <c r="BL147" s="10" t="s">
        <v>24</v>
      </c>
      <c r="BM147" s="10" t="s">
        <v>24</v>
      </c>
      <c r="BN147" s="10" t="s">
        <v>24</v>
      </c>
      <c r="BO147" s="13" t="s">
        <v>24</v>
      </c>
      <c r="BP147" s="14">
        <v>139658136.06999999</v>
      </c>
      <c r="BQ147">
        <f t="shared" si="16"/>
        <v>629</v>
      </c>
      <c r="BR147" s="15">
        <f t="shared" si="17"/>
        <v>4603723.66</v>
      </c>
      <c r="BS147" s="15">
        <f t="shared" si="18"/>
        <v>0</v>
      </c>
      <c r="BT147" s="16">
        <v>786</v>
      </c>
      <c r="BU147" s="19" t="e">
        <f>VLOOKUP(B147,'[26]Intermediate Cities'!A:A,1,FALSE)</f>
        <v>#N/A</v>
      </c>
    </row>
    <row r="148" spans="1:73" ht="15.75" customHeight="1" x14ac:dyDescent="0.3">
      <c r="A148" s="5">
        <v>140</v>
      </c>
      <c r="B148" s="6">
        <v>630</v>
      </c>
      <c r="C148" s="7" t="s">
        <v>369</v>
      </c>
      <c r="D148" s="6" t="s">
        <v>79</v>
      </c>
      <c r="E148" s="6" t="s">
        <v>80</v>
      </c>
      <c r="F148" s="7" t="s">
        <v>197</v>
      </c>
      <c r="G148" s="7" t="s">
        <v>107</v>
      </c>
      <c r="H148" s="6" t="s">
        <v>164</v>
      </c>
      <c r="I148" s="6" t="s">
        <v>164</v>
      </c>
      <c r="J148" s="6" t="s">
        <v>24</v>
      </c>
      <c r="K148" s="6" t="s">
        <v>24</v>
      </c>
      <c r="L148" s="6" t="s">
        <v>24</v>
      </c>
      <c r="M148" s="8" t="s">
        <v>4</v>
      </c>
      <c r="N148" s="8" t="s">
        <v>4</v>
      </c>
      <c r="O148" s="8" t="s">
        <v>4</v>
      </c>
      <c r="P148" s="26">
        <f t="shared" si="19"/>
        <v>1595065</v>
      </c>
      <c r="Q148" s="26">
        <f t="shared" si="20"/>
        <v>21689284.25</v>
      </c>
      <c r="R148" s="26">
        <f t="shared" si="15"/>
        <v>1363700</v>
      </c>
      <c r="S148" s="26">
        <f t="shared" si="15"/>
        <v>0</v>
      </c>
      <c r="T148" s="26">
        <f t="shared" si="15"/>
        <v>0</v>
      </c>
      <c r="U148" s="26">
        <f t="shared" si="15"/>
        <v>231365</v>
      </c>
      <c r="V148" s="26">
        <f t="shared" si="15"/>
        <v>0</v>
      </c>
      <c r="W148" s="9">
        <v>1595065</v>
      </c>
      <c r="X148" s="9">
        <v>1595065</v>
      </c>
      <c r="Y148" s="9">
        <v>0</v>
      </c>
      <c r="Z148" s="9">
        <v>0</v>
      </c>
      <c r="AA148" s="9">
        <v>0</v>
      </c>
      <c r="AB148" s="10">
        <v>2</v>
      </c>
      <c r="AC148" s="10" t="s">
        <v>4</v>
      </c>
      <c r="AD148" s="10" t="s">
        <v>92</v>
      </c>
      <c r="AE148" s="10" t="s">
        <v>4</v>
      </c>
      <c r="AF148" s="10" t="s">
        <v>108</v>
      </c>
      <c r="AG148" s="10" t="s">
        <v>24</v>
      </c>
      <c r="AH148" s="11" t="s">
        <v>257</v>
      </c>
      <c r="AI148" s="11" t="s">
        <v>24</v>
      </c>
      <c r="AJ148" s="12" t="s">
        <v>24</v>
      </c>
      <c r="AK148" s="11" t="s">
        <v>169</v>
      </c>
      <c r="AL148" s="11" t="s">
        <v>24</v>
      </c>
      <c r="AM148" s="9">
        <v>1363700</v>
      </c>
      <c r="AN148" s="9">
        <v>0</v>
      </c>
      <c r="AO148" s="9">
        <v>0</v>
      </c>
      <c r="AP148" s="9">
        <v>231365</v>
      </c>
      <c r="AQ148" s="9">
        <v>0</v>
      </c>
      <c r="AR148" s="11" t="s">
        <v>24</v>
      </c>
      <c r="AS148" s="10" t="s">
        <v>24</v>
      </c>
      <c r="AT148" s="10" t="s">
        <v>24</v>
      </c>
      <c r="AU148" s="10" t="s">
        <v>24</v>
      </c>
      <c r="AV148" s="10" t="s">
        <v>24</v>
      </c>
      <c r="AW148" s="10" t="s">
        <v>24</v>
      </c>
      <c r="AX148" s="10" t="s">
        <v>24</v>
      </c>
      <c r="AY148" s="10" t="s">
        <v>24</v>
      </c>
      <c r="AZ148" s="10" t="s">
        <v>24</v>
      </c>
      <c r="BA148" s="10" t="s">
        <v>24</v>
      </c>
      <c r="BB148" s="10" t="s">
        <v>24</v>
      </c>
      <c r="BC148" s="10" t="s">
        <v>24</v>
      </c>
      <c r="BD148" s="9">
        <v>0</v>
      </c>
      <c r="BE148" s="9">
        <v>0</v>
      </c>
      <c r="BF148" s="9">
        <v>0</v>
      </c>
      <c r="BG148" s="9">
        <v>0</v>
      </c>
      <c r="BH148" s="9">
        <v>0</v>
      </c>
      <c r="BI148" s="9">
        <v>0</v>
      </c>
      <c r="BJ148" s="11" t="s">
        <v>24</v>
      </c>
      <c r="BK148" s="10" t="s">
        <v>24</v>
      </c>
      <c r="BL148" s="10" t="s">
        <v>24</v>
      </c>
      <c r="BM148" s="10" t="s">
        <v>24</v>
      </c>
      <c r="BN148" s="10" t="s">
        <v>24</v>
      </c>
      <c r="BO148" s="13" t="s">
        <v>24</v>
      </c>
      <c r="BP148" s="14">
        <v>20094219.25</v>
      </c>
      <c r="BQ148">
        <f t="shared" si="16"/>
        <v>630</v>
      </c>
      <c r="BR148" s="15">
        <f t="shared" si="17"/>
        <v>1595065</v>
      </c>
      <c r="BS148" s="15">
        <f t="shared" si="18"/>
        <v>0</v>
      </c>
      <c r="BT148" s="16">
        <v>787</v>
      </c>
      <c r="BU148" s="19" t="e">
        <f>VLOOKUP(B148,'[26]Intermediate Cities'!A:A,1,FALSE)</f>
        <v>#N/A</v>
      </c>
    </row>
    <row r="149" spans="1:73" ht="16.5" customHeight="1" x14ac:dyDescent="0.3">
      <c r="A149" s="5">
        <v>141</v>
      </c>
      <c r="B149" s="6">
        <v>709</v>
      </c>
      <c r="C149" s="7" t="s">
        <v>370</v>
      </c>
      <c r="D149" s="6" t="s">
        <v>79</v>
      </c>
      <c r="E149" s="6" t="s">
        <v>80</v>
      </c>
      <c r="F149" s="7" t="s">
        <v>289</v>
      </c>
      <c r="G149" s="7" t="s">
        <v>90</v>
      </c>
      <c r="H149" s="6" t="s">
        <v>91</v>
      </c>
      <c r="I149" s="6" t="s">
        <v>91</v>
      </c>
      <c r="J149" s="6" t="s">
        <v>24</v>
      </c>
      <c r="K149" s="6" t="s">
        <v>24</v>
      </c>
      <c r="L149" s="6" t="s">
        <v>24</v>
      </c>
      <c r="M149" s="8" t="s">
        <v>4</v>
      </c>
      <c r="N149" s="8" t="s">
        <v>4</v>
      </c>
      <c r="O149" s="8" t="s">
        <v>4</v>
      </c>
      <c r="P149" s="26">
        <f t="shared" si="19"/>
        <v>798728</v>
      </c>
      <c r="Q149" s="26">
        <f t="shared" si="20"/>
        <v>8387753</v>
      </c>
      <c r="R149" s="26">
        <f t="shared" si="15"/>
        <v>0</v>
      </c>
      <c r="S149" s="26">
        <f t="shared" si="15"/>
        <v>798728</v>
      </c>
      <c r="T149" s="26">
        <f t="shared" si="15"/>
        <v>0</v>
      </c>
      <c r="U149" s="26">
        <f t="shared" si="15"/>
        <v>0</v>
      </c>
      <c r="V149" s="26">
        <f t="shared" si="15"/>
        <v>0</v>
      </c>
      <c r="W149" s="9">
        <v>5260622</v>
      </c>
      <c r="X149" s="9">
        <v>798728</v>
      </c>
      <c r="Y149" s="9">
        <v>0</v>
      </c>
      <c r="Z149" s="9">
        <v>1695997</v>
      </c>
      <c r="AA149" s="9">
        <v>2765897</v>
      </c>
      <c r="AB149" s="10">
        <v>1</v>
      </c>
      <c r="AC149" s="10" t="s">
        <v>4</v>
      </c>
      <c r="AD149" s="10" t="s">
        <v>92</v>
      </c>
      <c r="AE149" s="10" t="s">
        <v>4</v>
      </c>
      <c r="AF149" s="10" t="s">
        <v>173</v>
      </c>
      <c r="AG149" s="10" t="s">
        <v>24</v>
      </c>
      <c r="AH149" s="11" t="s">
        <v>24</v>
      </c>
      <c r="AI149" s="11" t="s">
        <v>441</v>
      </c>
      <c r="AJ149" s="12" t="s">
        <v>24</v>
      </c>
      <c r="AK149" s="11" t="s">
        <v>24</v>
      </c>
      <c r="AL149" s="11" t="s">
        <v>24</v>
      </c>
      <c r="AM149" s="9">
        <v>0</v>
      </c>
      <c r="AN149" s="9">
        <v>798728</v>
      </c>
      <c r="AO149" s="9">
        <v>0</v>
      </c>
      <c r="AP149" s="9">
        <v>0</v>
      </c>
      <c r="AQ149" s="9">
        <v>0</v>
      </c>
      <c r="AR149" s="11" t="s">
        <v>24</v>
      </c>
      <c r="AS149" s="10" t="s">
        <v>24</v>
      </c>
      <c r="AT149" s="10" t="s">
        <v>24</v>
      </c>
      <c r="AU149" s="10" t="s">
        <v>24</v>
      </c>
      <c r="AV149" s="10" t="s">
        <v>24</v>
      </c>
      <c r="AW149" s="10" t="s">
        <v>24</v>
      </c>
      <c r="AX149" s="10" t="s">
        <v>24</v>
      </c>
      <c r="AY149" s="10" t="s">
        <v>24</v>
      </c>
      <c r="AZ149" s="10" t="s">
        <v>24</v>
      </c>
      <c r="BA149" s="10" t="s">
        <v>24</v>
      </c>
      <c r="BB149" s="10" t="s">
        <v>24</v>
      </c>
      <c r="BC149" s="10" t="s">
        <v>24</v>
      </c>
      <c r="BD149" s="9">
        <v>0</v>
      </c>
      <c r="BE149" s="9">
        <v>0</v>
      </c>
      <c r="BF149" s="9">
        <v>0</v>
      </c>
      <c r="BG149" s="9">
        <v>0</v>
      </c>
      <c r="BH149" s="9">
        <v>0</v>
      </c>
      <c r="BI149" s="9">
        <v>0</v>
      </c>
      <c r="BJ149" s="11" t="s">
        <v>24</v>
      </c>
      <c r="BK149" s="10" t="s">
        <v>24</v>
      </c>
      <c r="BL149" s="10" t="s">
        <v>24</v>
      </c>
      <c r="BM149" s="10" t="s">
        <v>24</v>
      </c>
      <c r="BN149" s="10" t="s">
        <v>24</v>
      </c>
      <c r="BO149" s="13" t="s">
        <v>24</v>
      </c>
      <c r="BP149" s="14">
        <v>7589025</v>
      </c>
      <c r="BQ149">
        <f t="shared" si="16"/>
        <v>709</v>
      </c>
      <c r="BR149" s="15">
        <f t="shared" si="17"/>
        <v>798728</v>
      </c>
      <c r="BS149" s="15">
        <f t="shared" si="18"/>
        <v>0</v>
      </c>
      <c r="BT149" s="16">
        <v>788</v>
      </c>
      <c r="BU149" s="19" t="e">
        <f>VLOOKUP(B149,'[26]Intermediate Cities'!A:A,1,FALSE)</f>
        <v>#N/A</v>
      </c>
    </row>
    <row r="150" spans="1:73" ht="19.5" customHeight="1" x14ac:dyDescent="0.3">
      <c r="A150" s="5">
        <v>142</v>
      </c>
      <c r="B150" s="6">
        <v>820</v>
      </c>
      <c r="C150" s="7" t="s">
        <v>371</v>
      </c>
      <c r="D150" s="6" t="s">
        <v>79</v>
      </c>
      <c r="E150" s="6" t="s">
        <v>80</v>
      </c>
      <c r="F150" s="7" t="s">
        <v>182</v>
      </c>
      <c r="G150" s="7" t="s">
        <v>82</v>
      </c>
      <c r="H150" s="6" t="s">
        <v>143</v>
      </c>
      <c r="I150" s="6" t="s">
        <v>143</v>
      </c>
      <c r="J150" s="6" t="s">
        <v>24</v>
      </c>
      <c r="K150" s="6" t="s">
        <v>24</v>
      </c>
      <c r="L150" s="6" t="s">
        <v>24</v>
      </c>
      <c r="M150" s="8" t="s">
        <v>4</v>
      </c>
      <c r="N150" s="8" t="s">
        <v>4</v>
      </c>
      <c r="O150" s="8" t="s">
        <v>4</v>
      </c>
      <c r="P150" s="26">
        <f t="shared" si="19"/>
        <v>7761141</v>
      </c>
      <c r="Q150" s="26">
        <f t="shared" si="20"/>
        <v>26416294</v>
      </c>
      <c r="R150" s="26">
        <f t="shared" si="15"/>
        <v>3051598</v>
      </c>
      <c r="S150" s="26">
        <f t="shared" si="15"/>
        <v>2949980</v>
      </c>
      <c r="T150" s="26">
        <f t="shared" si="15"/>
        <v>0</v>
      </c>
      <c r="U150" s="26">
        <f t="shared" si="15"/>
        <v>1759563</v>
      </c>
      <c r="V150" s="26">
        <f t="shared" si="15"/>
        <v>0</v>
      </c>
      <c r="W150" s="9">
        <v>7761141</v>
      </c>
      <c r="X150" s="9">
        <v>7761141</v>
      </c>
      <c r="Y150" s="9">
        <v>0</v>
      </c>
      <c r="Z150" s="9">
        <v>0</v>
      </c>
      <c r="AA150" s="9">
        <v>0</v>
      </c>
      <c r="AB150" s="10">
        <v>3</v>
      </c>
      <c r="AC150" s="10" t="s">
        <v>4</v>
      </c>
      <c r="AD150" s="10" t="s">
        <v>92</v>
      </c>
      <c r="AE150" s="10" t="s">
        <v>85</v>
      </c>
      <c r="AF150" s="10" t="s">
        <v>244</v>
      </c>
      <c r="AG150" s="10" t="s">
        <v>577</v>
      </c>
      <c r="AH150" s="11" t="s">
        <v>355</v>
      </c>
      <c r="AI150" s="11" t="s">
        <v>737</v>
      </c>
      <c r="AJ150" s="12" t="s">
        <v>24</v>
      </c>
      <c r="AK150" s="11" t="s">
        <v>738</v>
      </c>
      <c r="AL150" s="11" t="s">
        <v>24</v>
      </c>
      <c r="AM150" s="9">
        <v>3051598</v>
      </c>
      <c r="AN150" s="9">
        <v>2949980</v>
      </c>
      <c r="AO150" s="9">
        <v>0</v>
      </c>
      <c r="AP150" s="9">
        <v>1759563</v>
      </c>
      <c r="AQ150" s="9">
        <v>0</v>
      </c>
      <c r="AR150" s="11" t="s">
        <v>24</v>
      </c>
      <c r="AS150" s="10" t="s">
        <v>24</v>
      </c>
      <c r="AT150" s="10" t="s">
        <v>24</v>
      </c>
      <c r="AU150" s="10" t="s">
        <v>24</v>
      </c>
      <c r="AV150" s="10" t="s">
        <v>24</v>
      </c>
      <c r="AW150" s="10" t="s">
        <v>24</v>
      </c>
      <c r="AX150" s="10" t="s">
        <v>24</v>
      </c>
      <c r="AY150" s="10" t="s">
        <v>24</v>
      </c>
      <c r="AZ150" s="10" t="s">
        <v>24</v>
      </c>
      <c r="BA150" s="10" t="s">
        <v>24</v>
      </c>
      <c r="BB150" s="10" t="s">
        <v>24</v>
      </c>
      <c r="BC150" s="10" t="s">
        <v>24</v>
      </c>
      <c r="BD150" s="9">
        <v>0</v>
      </c>
      <c r="BE150" s="9">
        <v>0</v>
      </c>
      <c r="BF150" s="9">
        <v>0</v>
      </c>
      <c r="BG150" s="9">
        <v>0</v>
      </c>
      <c r="BH150" s="9">
        <v>0</v>
      </c>
      <c r="BI150" s="9">
        <v>0</v>
      </c>
      <c r="BJ150" s="11" t="s">
        <v>24</v>
      </c>
      <c r="BK150" s="10" t="s">
        <v>24</v>
      </c>
      <c r="BL150" s="10" t="s">
        <v>24</v>
      </c>
      <c r="BM150" s="10" t="s">
        <v>24</v>
      </c>
      <c r="BN150" s="10" t="s">
        <v>24</v>
      </c>
      <c r="BO150" s="13" t="s">
        <v>24</v>
      </c>
      <c r="BP150" s="14">
        <v>18655153</v>
      </c>
      <c r="BQ150">
        <f t="shared" si="16"/>
        <v>820</v>
      </c>
      <c r="BR150" s="15">
        <f t="shared" si="17"/>
        <v>7761141</v>
      </c>
      <c r="BS150" s="15">
        <f t="shared" si="18"/>
        <v>0</v>
      </c>
      <c r="BT150" s="16">
        <v>789</v>
      </c>
      <c r="BU150" s="19" t="e">
        <f>VLOOKUP(B150,'[26]Intermediate Cities'!A:A,1,FALSE)</f>
        <v>#N/A</v>
      </c>
    </row>
    <row r="151" spans="1:73" ht="77.25" customHeight="1" x14ac:dyDescent="0.3">
      <c r="A151" s="5">
        <v>143</v>
      </c>
      <c r="B151" s="6">
        <v>766</v>
      </c>
      <c r="C151" s="7" t="s">
        <v>372</v>
      </c>
      <c r="D151" s="6" t="s">
        <v>79</v>
      </c>
      <c r="E151" s="6" t="s">
        <v>80</v>
      </c>
      <c r="F151" s="7" t="s">
        <v>116</v>
      </c>
      <c r="G151" s="7" t="s">
        <v>90</v>
      </c>
      <c r="H151" s="6" t="s">
        <v>117</v>
      </c>
      <c r="I151" s="6" t="s">
        <v>117</v>
      </c>
      <c r="J151" s="6" t="s">
        <v>24</v>
      </c>
      <c r="K151" s="6" t="s">
        <v>24</v>
      </c>
      <c r="L151" s="6" t="s">
        <v>24</v>
      </c>
      <c r="M151" s="8" t="s">
        <v>4</v>
      </c>
      <c r="N151" s="8" t="s">
        <v>4</v>
      </c>
      <c r="O151" s="8" t="s">
        <v>4</v>
      </c>
      <c r="P151" s="26">
        <f t="shared" si="19"/>
        <v>2943515</v>
      </c>
      <c r="Q151" s="26">
        <f t="shared" si="20"/>
        <v>16448861</v>
      </c>
      <c r="R151" s="26">
        <f t="shared" si="15"/>
        <v>2318515</v>
      </c>
      <c r="S151" s="26">
        <f t="shared" si="15"/>
        <v>625000</v>
      </c>
      <c r="T151" s="26">
        <f t="shared" si="15"/>
        <v>0</v>
      </c>
      <c r="U151" s="26">
        <f t="shared" si="15"/>
        <v>0</v>
      </c>
      <c r="V151" s="26">
        <f t="shared" si="15"/>
        <v>0</v>
      </c>
      <c r="W151" s="9">
        <v>3605580</v>
      </c>
      <c r="X151" s="9">
        <v>2943515</v>
      </c>
      <c r="Y151" s="9">
        <v>0</v>
      </c>
      <c r="Z151" s="9">
        <v>0</v>
      </c>
      <c r="AA151" s="9">
        <v>662065</v>
      </c>
      <c r="AB151" s="10">
        <v>2</v>
      </c>
      <c r="AC151" s="10" t="s">
        <v>4</v>
      </c>
      <c r="AD151" s="10" t="s">
        <v>84</v>
      </c>
      <c r="AE151" s="10" t="s">
        <v>85</v>
      </c>
      <c r="AF151" s="10" t="s">
        <v>244</v>
      </c>
      <c r="AG151" s="10" t="s">
        <v>739</v>
      </c>
      <c r="AH151" s="11" t="s">
        <v>740</v>
      </c>
      <c r="AI151" s="11" t="s">
        <v>741</v>
      </c>
      <c r="AJ151" s="12" t="s">
        <v>24</v>
      </c>
      <c r="AK151" s="11" t="s">
        <v>24</v>
      </c>
      <c r="AL151" s="11" t="s">
        <v>24</v>
      </c>
      <c r="AM151" s="9">
        <v>2318515</v>
      </c>
      <c r="AN151" s="9">
        <v>625000</v>
      </c>
      <c r="AO151" s="9">
        <v>0</v>
      </c>
      <c r="AP151" s="9">
        <v>0</v>
      </c>
      <c r="AQ151" s="9">
        <v>0</v>
      </c>
      <c r="AR151" s="11" t="s">
        <v>24</v>
      </c>
      <c r="AS151" s="10" t="s">
        <v>24</v>
      </c>
      <c r="AT151" s="10" t="s">
        <v>24</v>
      </c>
      <c r="AU151" s="10" t="s">
        <v>24</v>
      </c>
      <c r="AV151" s="10" t="s">
        <v>24</v>
      </c>
      <c r="AW151" s="10" t="s">
        <v>24</v>
      </c>
      <c r="AX151" s="10" t="s">
        <v>24</v>
      </c>
      <c r="AY151" s="10" t="s">
        <v>24</v>
      </c>
      <c r="AZ151" s="10" t="s">
        <v>24</v>
      </c>
      <c r="BA151" s="10" t="s">
        <v>24</v>
      </c>
      <c r="BB151" s="10" t="s">
        <v>24</v>
      </c>
      <c r="BC151" s="10" t="s">
        <v>24</v>
      </c>
      <c r="BD151" s="9">
        <v>0</v>
      </c>
      <c r="BE151" s="9">
        <v>0</v>
      </c>
      <c r="BF151" s="9">
        <v>0</v>
      </c>
      <c r="BG151" s="9">
        <v>0</v>
      </c>
      <c r="BH151" s="9">
        <v>0</v>
      </c>
      <c r="BI151" s="9">
        <v>0</v>
      </c>
      <c r="BJ151" s="11" t="s">
        <v>24</v>
      </c>
      <c r="BK151" s="10" t="s">
        <v>24</v>
      </c>
      <c r="BL151" s="10" t="s">
        <v>24</v>
      </c>
      <c r="BM151" s="10" t="s">
        <v>24</v>
      </c>
      <c r="BN151" s="10" t="s">
        <v>24</v>
      </c>
      <c r="BO151" s="13" t="s">
        <v>24</v>
      </c>
      <c r="BP151" s="14">
        <v>13505346</v>
      </c>
      <c r="BQ151">
        <f t="shared" si="16"/>
        <v>766</v>
      </c>
      <c r="BR151" s="15">
        <f t="shared" si="17"/>
        <v>2943515</v>
      </c>
      <c r="BS151" s="15">
        <f t="shared" si="18"/>
        <v>0</v>
      </c>
      <c r="BT151" s="16">
        <v>790</v>
      </c>
      <c r="BU151" s="19" t="e">
        <f>VLOOKUP(B151,'[26]Intermediate Cities'!A:A,1,FALSE)</f>
        <v>#N/A</v>
      </c>
    </row>
    <row r="152" spans="1:73" ht="15.75" customHeight="1" x14ac:dyDescent="0.3">
      <c r="A152" s="5">
        <v>144</v>
      </c>
      <c r="B152" s="6">
        <v>631</v>
      </c>
      <c r="C152" s="7" t="s">
        <v>373</v>
      </c>
      <c r="D152" s="6" t="s">
        <v>79</v>
      </c>
      <c r="E152" s="6" t="s">
        <v>80</v>
      </c>
      <c r="F152" s="7" t="s">
        <v>343</v>
      </c>
      <c r="G152" s="7" t="s">
        <v>82</v>
      </c>
      <c r="H152" s="6" t="s">
        <v>164</v>
      </c>
      <c r="I152" s="6" t="s">
        <v>164</v>
      </c>
      <c r="J152" s="6" t="s">
        <v>24</v>
      </c>
      <c r="K152" s="6" t="s">
        <v>24</v>
      </c>
      <c r="L152" s="6" t="s">
        <v>24</v>
      </c>
      <c r="M152" s="8" t="s">
        <v>97</v>
      </c>
      <c r="N152" s="8" t="s">
        <v>24</v>
      </c>
      <c r="O152" s="8" t="s">
        <v>24</v>
      </c>
      <c r="P152" s="26">
        <f t="shared" si="19"/>
        <v>0</v>
      </c>
      <c r="Q152" s="26">
        <f t="shared" si="20"/>
        <v>9679207.3399999999</v>
      </c>
      <c r="R152" s="26">
        <f t="shared" si="15"/>
        <v>0</v>
      </c>
      <c r="S152" s="26">
        <f t="shared" si="15"/>
        <v>0</v>
      </c>
      <c r="T152" s="26">
        <f t="shared" si="15"/>
        <v>0</v>
      </c>
      <c r="U152" s="26">
        <f t="shared" si="15"/>
        <v>0</v>
      </c>
      <c r="V152" s="26">
        <f t="shared" si="15"/>
        <v>0</v>
      </c>
      <c r="W152" s="9">
        <v>0</v>
      </c>
      <c r="X152" s="9">
        <v>0</v>
      </c>
      <c r="Y152" s="9">
        <v>0</v>
      </c>
      <c r="Z152" s="9">
        <v>0</v>
      </c>
      <c r="AA152" s="9">
        <v>0</v>
      </c>
      <c r="AB152" s="10">
        <v>0</v>
      </c>
      <c r="AC152" s="10" t="s">
        <v>24</v>
      </c>
      <c r="AD152" s="10" t="s">
        <v>24</v>
      </c>
      <c r="AE152" s="10" t="s">
        <v>24</v>
      </c>
      <c r="AF152" s="10" t="s">
        <v>24</v>
      </c>
      <c r="AG152" s="10" t="s">
        <v>24</v>
      </c>
      <c r="AH152" s="11" t="s">
        <v>24</v>
      </c>
      <c r="AI152" s="11" t="s">
        <v>24</v>
      </c>
      <c r="AJ152" s="12" t="s">
        <v>24</v>
      </c>
      <c r="AK152" s="11" t="s">
        <v>24</v>
      </c>
      <c r="AL152" s="11" t="s">
        <v>24</v>
      </c>
      <c r="AM152" s="9">
        <v>0</v>
      </c>
      <c r="AN152" s="9">
        <v>0</v>
      </c>
      <c r="AO152" s="9">
        <v>0</v>
      </c>
      <c r="AP152" s="9">
        <v>0</v>
      </c>
      <c r="AQ152" s="9">
        <v>0</v>
      </c>
      <c r="AR152" s="11" t="s">
        <v>24</v>
      </c>
      <c r="AS152" s="10" t="s">
        <v>24</v>
      </c>
      <c r="AT152" s="10" t="s">
        <v>24</v>
      </c>
      <c r="AU152" s="10" t="s">
        <v>24</v>
      </c>
      <c r="AV152" s="10" t="s">
        <v>24</v>
      </c>
      <c r="AW152" s="10" t="s">
        <v>24</v>
      </c>
      <c r="AX152" s="10" t="s">
        <v>24</v>
      </c>
      <c r="AY152" s="10" t="s">
        <v>24</v>
      </c>
      <c r="AZ152" s="10" t="s">
        <v>24</v>
      </c>
      <c r="BA152" s="10" t="s">
        <v>24</v>
      </c>
      <c r="BB152" s="10" t="s">
        <v>24</v>
      </c>
      <c r="BC152" s="10" t="s">
        <v>24</v>
      </c>
      <c r="BD152" s="9">
        <v>0</v>
      </c>
      <c r="BE152" s="9">
        <v>0</v>
      </c>
      <c r="BF152" s="9">
        <v>0</v>
      </c>
      <c r="BG152" s="9">
        <v>0</v>
      </c>
      <c r="BH152" s="9">
        <v>0</v>
      </c>
      <c r="BI152" s="9">
        <v>0</v>
      </c>
      <c r="BJ152" s="11" t="s">
        <v>24</v>
      </c>
      <c r="BK152" s="10" t="s">
        <v>24</v>
      </c>
      <c r="BL152" s="10" t="s">
        <v>24</v>
      </c>
      <c r="BM152" s="10" t="s">
        <v>24</v>
      </c>
      <c r="BN152" s="10" t="s">
        <v>24</v>
      </c>
      <c r="BO152" s="13" t="s">
        <v>24</v>
      </c>
      <c r="BP152" s="14">
        <v>9679207.3399999999</v>
      </c>
      <c r="BQ152">
        <f t="shared" si="16"/>
        <v>631</v>
      </c>
      <c r="BR152" s="15">
        <f t="shared" si="17"/>
        <v>0</v>
      </c>
      <c r="BS152" s="15">
        <f t="shared" si="18"/>
        <v>0</v>
      </c>
      <c r="BT152" s="16">
        <v>791</v>
      </c>
      <c r="BU152" s="19" t="e">
        <f>VLOOKUP(B152,'[26]Intermediate Cities'!A:A,1,FALSE)</f>
        <v>#N/A</v>
      </c>
    </row>
    <row r="153" spans="1:73" ht="19.5" customHeight="1" x14ac:dyDescent="0.3">
      <c r="A153" s="5">
        <v>145</v>
      </c>
      <c r="B153" s="6">
        <v>597</v>
      </c>
      <c r="C153" s="7" t="s">
        <v>374</v>
      </c>
      <c r="D153" s="6" t="s">
        <v>79</v>
      </c>
      <c r="E153" s="6" t="s">
        <v>80</v>
      </c>
      <c r="F153" s="7" t="s">
        <v>102</v>
      </c>
      <c r="G153" s="7" t="s">
        <v>90</v>
      </c>
      <c r="H153" s="6" t="s">
        <v>103</v>
      </c>
      <c r="I153" s="6" t="s">
        <v>103</v>
      </c>
      <c r="J153" s="6" t="s">
        <v>24</v>
      </c>
      <c r="K153" s="6" t="s">
        <v>24</v>
      </c>
      <c r="L153" s="6" t="s">
        <v>24</v>
      </c>
      <c r="M153" s="8" t="s">
        <v>4</v>
      </c>
      <c r="N153" s="8" t="s">
        <v>4</v>
      </c>
      <c r="O153" s="8" t="s">
        <v>4</v>
      </c>
      <c r="P153" s="26">
        <f t="shared" si="19"/>
        <v>7169108.4900000002</v>
      </c>
      <c r="Q153" s="26">
        <f t="shared" si="20"/>
        <v>26003501.280000001</v>
      </c>
      <c r="R153" s="26">
        <f t="shared" si="15"/>
        <v>5108221.29</v>
      </c>
      <c r="S153" s="26">
        <f t="shared" si="15"/>
        <v>2060887.2</v>
      </c>
      <c r="T153" s="26">
        <f t="shared" si="15"/>
        <v>0</v>
      </c>
      <c r="U153" s="26">
        <f t="shared" si="15"/>
        <v>0</v>
      </c>
      <c r="V153" s="26">
        <f t="shared" si="15"/>
        <v>0</v>
      </c>
      <c r="W153" s="9">
        <v>7169108.4900000002</v>
      </c>
      <c r="X153" s="9">
        <v>7169108.4900000002</v>
      </c>
      <c r="Y153" s="9">
        <v>0</v>
      </c>
      <c r="Z153" s="9">
        <v>0</v>
      </c>
      <c r="AA153" s="9">
        <v>0</v>
      </c>
      <c r="AB153" s="10">
        <v>2</v>
      </c>
      <c r="AC153" s="10" t="s">
        <v>4</v>
      </c>
      <c r="AD153" s="10" t="s">
        <v>113</v>
      </c>
      <c r="AE153" s="10" t="s">
        <v>4</v>
      </c>
      <c r="AF153" s="10" t="s">
        <v>244</v>
      </c>
      <c r="AG153" s="10" t="s">
        <v>742</v>
      </c>
      <c r="AH153" s="11" t="s">
        <v>721</v>
      </c>
      <c r="AI153" s="11" t="s">
        <v>743</v>
      </c>
      <c r="AJ153" s="12" t="s">
        <v>24</v>
      </c>
      <c r="AK153" s="11" t="s">
        <v>24</v>
      </c>
      <c r="AL153" s="11" t="s">
        <v>24</v>
      </c>
      <c r="AM153" s="9">
        <v>5108221.29</v>
      </c>
      <c r="AN153" s="9">
        <v>2060887.2</v>
      </c>
      <c r="AO153" s="9">
        <v>0</v>
      </c>
      <c r="AP153" s="9">
        <v>0</v>
      </c>
      <c r="AQ153" s="9">
        <v>0</v>
      </c>
      <c r="AR153" s="11" t="s">
        <v>24</v>
      </c>
      <c r="AS153" s="10" t="s">
        <v>24</v>
      </c>
      <c r="AT153" s="10" t="s">
        <v>24</v>
      </c>
      <c r="AU153" s="10" t="s">
        <v>24</v>
      </c>
      <c r="AV153" s="10" t="s">
        <v>24</v>
      </c>
      <c r="AW153" s="10" t="s">
        <v>24</v>
      </c>
      <c r="AX153" s="10" t="s">
        <v>24</v>
      </c>
      <c r="AY153" s="10" t="s">
        <v>24</v>
      </c>
      <c r="AZ153" s="10" t="s">
        <v>24</v>
      </c>
      <c r="BA153" s="10" t="s">
        <v>24</v>
      </c>
      <c r="BB153" s="10" t="s">
        <v>24</v>
      </c>
      <c r="BC153" s="10" t="s">
        <v>24</v>
      </c>
      <c r="BD153" s="9">
        <v>0</v>
      </c>
      <c r="BE153" s="9">
        <v>0</v>
      </c>
      <c r="BF153" s="9">
        <v>0</v>
      </c>
      <c r="BG153" s="9">
        <v>0</v>
      </c>
      <c r="BH153" s="9">
        <v>0</v>
      </c>
      <c r="BI153" s="9">
        <v>0</v>
      </c>
      <c r="BJ153" s="11" t="s">
        <v>24</v>
      </c>
      <c r="BK153" s="10" t="s">
        <v>24</v>
      </c>
      <c r="BL153" s="10" t="s">
        <v>24</v>
      </c>
      <c r="BM153" s="10" t="s">
        <v>24</v>
      </c>
      <c r="BN153" s="10" t="s">
        <v>24</v>
      </c>
      <c r="BO153" s="13" t="s">
        <v>24</v>
      </c>
      <c r="BP153" s="14">
        <v>18834392.789999999</v>
      </c>
      <c r="BQ153">
        <f t="shared" si="16"/>
        <v>597</v>
      </c>
      <c r="BR153" s="15">
        <f t="shared" si="17"/>
        <v>7169108.4900000002</v>
      </c>
      <c r="BS153" s="15">
        <f t="shared" si="18"/>
        <v>0</v>
      </c>
      <c r="BT153" s="16">
        <v>792</v>
      </c>
      <c r="BU153" s="19" t="e">
        <f>VLOOKUP(B153,'[26]Intermediate Cities'!A:A,1,FALSE)</f>
        <v>#N/A</v>
      </c>
    </row>
    <row r="154" spans="1:73" ht="16.5" customHeight="1" x14ac:dyDescent="0.3">
      <c r="A154" s="5">
        <v>146</v>
      </c>
      <c r="B154" s="6">
        <v>634</v>
      </c>
      <c r="C154" s="7" t="s">
        <v>375</v>
      </c>
      <c r="D154" s="6" t="s">
        <v>79</v>
      </c>
      <c r="E154" s="27" t="s">
        <v>551</v>
      </c>
      <c r="F154" s="7" t="s">
        <v>343</v>
      </c>
      <c r="G154" s="7" t="s">
        <v>107</v>
      </c>
      <c r="H154" s="6" t="s">
        <v>164</v>
      </c>
      <c r="I154" s="6" t="s">
        <v>164</v>
      </c>
      <c r="J154" s="6" t="s">
        <v>24</v>
      </c>
      <c r="K154" s="6" t="s">
        <v>24</v>
      </c>
      <c r="L154" s="6" t="s">
        <v>24</v>
      </c>
      <c r="M154" s="8" t="s">
        <v>4</v>
      </c>
      <c r="N154" s="8" t="s">
        <v>4</v>
      </c>
      <c r="O154" s="8" t="s">
        <v>97</v>
      </c>
      <c r="P154" s="26">
        <f t="shared" si="19"/>
        <v>0</v>
      </c>
      <c r="Q154" s="26">
        <f t="shared" si="20"/>
        <v>44383157.399999999</v>
      </c>
      <c r="R154" s="26">
        <f t="shared" si="15"/>
        <v>0</v>
      </c>
      <c r="S154" s="26">
        <f t="shared" si="15"/>
        <v>0</v>
      </c>
      <c r="T154" s="26">
        <f t="shared" si="15"/>
        <v>0</v>
      </c>
      <c r="U154" s="26">
        <f t="shared" si="15"/>
        <v>0</v>
      </c>
      <c r="V154" s="26">
        <f t="shared" si="15"/>
        <v>0</v>
      </c>
      <c r="W154" s="9">
        <v>4388708</v>
      </c>
      <c r="X154" s="9">
        <v>0</v>
      </c>
      <c r="Y154" s="9">
        <v>0</v>
      </c>
      <c r="Z154" s="9">
        <v>0</v>
      </c>
      <c r="AA154" s="9">
        <v>4388708</v>
      </c>
      <c r="AB154" s="10">
        <v>0</v>
      </c>
      <c r="AC154" s="10" t="s">
        <v>24</v>
      </c>
      <c r="AD154" s="10" t="s">
        <v>24</v>
      </c>
      <c r="AE154" s="10" t="s">
        <v>24</v>
      </c>
      <c r="AF154" s="10" t="s">
        <v>24</v>
      </c>
      <c r="AG154" s="10" t="s">
        <v>24</v>
      </c>
      <c r="AH154" s="11" t="s">
        <v>24</v>
      </c>
      <c r="AI154" s="11" t="s">
        <v>24</v>
      </c>
      <c r="AJ154" s="12" t="s">
        <v>24</v>
      </c>
      <c r="AK154" s="11" t="s">
        <v>24</v>
      </c>
      <c r="AL154" s="11" t="s">
        <v>24</v>
      </c>
      <c r="AM154" s="9">
        <v>0</v>
      </c>
      <c r="AN154" s="9">
        <v>0</v>
      </c>
      <c r="AO154" s="9">
        <v>0</v>
      </c>
      <c r="AP154" s="9">
        <v>0</v>
      </c>
      <c r="AQ154" s="9">
        <v>0</v>
      </c>
      <c r="AR154" s="11" t="s">
        <v>24</v>
      </c>
      <c r="AS154" s="10" t="s">
        <v>24</v>
      </c>
      <c r="AT154" s="10" t="s">
        <v>24</v>
      </c>
      <c r="AU154" s="10" t="s">
        <v>24</v>
      </c>
      <c r="AV154" s="10" t="s">
        <v>24</v>
      </c>
      <c r="AW154" s="10" t="s">
        <v>24</v>
      </c>
      <c r="AX154" s="10" t="s">
        <v>24</v>
      </c>
      <c r="AY154" s="10" t="s">
        <v>24</v>
      </c>
      <c r="AZ154" s="10" t="s">
        <v>24</v>
      </c>
      <c r="BA154" s="10" t="s">
        <v>24</v>
      </c>
      <c r="BB154" s="10" t="s">
        <v>24</v>
      </c>
      <c r="BC154" s="10" t="s">
        <v>24</v>
      </c>
      <c r="BD154" s="9">
        <v>0</v>
      </c>
      <c r="BE154" s="9">
        <v>0</v>
      </c>
      <c r="BF154" s="9">
        <v>0</v>
      </c>
      <c r="BG154" s="9">
        <v>0</v>
      </c>
      <c r="BH154" s="9">
        <v>0</v>
      </c>
      <c r="BI154" s="9">
        <v>0</v>
      </c>
      <c r="BJ154" s="11" t="s">
        <v>24</v>
      </c>
      <c r="BK154" s="10" t="s">
        <v>24</v>
      </c>
      <c r="BL154" s="10" t="s">
        <v>24</v>
      </c>
      <c r="BM154" s="10" t="s">
        <v>24</v>
      </c>
      <c r="BN154" s="10" t="s">
        <v>24</v>
      </c>
      <c r="BO154" s="13" t="s">
        <v>24</v>
      </c>
      <c r="BP154" s="14">
        <v>44383157.399999999</v>
      </c>
      <c r="BQ154">
        <f t="shared" si="16"/>
        <v>634</v>
      </c>
      <c r="BR154" s="15">
        <f t="shared" si="17"/>
        <v>0</v>
      </c>
      <c r="BS154" s="15">
        <f t="shared" si="18"/>
        <v>0</v>
      </c>
      <c r="BT154" s="16">
        <v>794</v>
      </c>
      <c r="BU154" s="19">
        <f>VLOOKUP(B154,'[26]Intermediate Cities'!A:A,1,FALSE)</f>
        <v>634</v>
      </c>
    </row>
    <row r="155" spans="1:73" ht="16.5" customHeight="1" x14ac:dyDescent="0.3">
      <c r="A155" s="5">
        <v>147</v>
      </c>
      <c r="B155" s="6">
        <v>895</v>
      </c>
      <c r="C155" s="7" t="s">
        <v>376</v>
      </c>
      <c r="D155" s="6" t="s">
        <v>79</v>
      </c>
      <c r="E155" s="6" t="s">
        <v>80</v>
      </c>
      <c r="F155" s="7" t="s">
        <v>127</v>
      </c>
      <c r="G155" s="7" t="s">
        <v>90</v>
      </c>
      <c r="H155" s="6" t="s">
        <v>121</v>
      </c>
      <c r="I155" s="6" t="s">
        <v>121</v>
      </c>
      <c r="J155" s="6" t="s">
        <v>24</v>
      </c>
      <c r="K155" s="6" t="s">
        <v>24</v>
      </c>
      <c r="L155" s="6" t="s">
        <v>24</v>
      </c>
      <c r="M155" s="8" t="s">
        <v>4</v>
      </c>
      <c r="N155" s="8" t="s">
        <v>4</v>
      </c>
      <c r="O155" s="8" t="s">
        <v>97</v>
      </c>
      <c r="P155" s="26">
        <f t="shared" si="19"/>
        <v>1023747</v>
      </c>
      <c r="Q155" s="26">
        <f t="shared" si="20"/>
        <v>27580581.579999998</v>
      </c>
      <c r="R155" s="26">
        <f t="shared" si="15"/>
        <v>403144</v>
      </c>
      <c r="S155" s="26">
        <f t="shared" si="15"/>
        <v>620603</v>
      </c>
      <c r="T155" s="26">
        <f t="shared" si="15"/>
        <v>0</v>
      </c>
      <c r="U155" s="26">
        <f t="shared" si="15"/>
        <v>0</v>
      </c>
      <c r="V155" s="26">
        <f t="shared" si="15"/>
        <v>0</v>
      </c>
      <c r="W155" s="9">
        <v>1023747</v>
      </c>
      <c r="X155" s="9">
        <v>1023747</v>
      </c>
      <c r="Y155" s="9">
        <v>0</v>
      </c>
      <c r="Z155" s="9">
        <v>0</v>
      </c>
      <c r="AA155" s="9">
        <v>0</v>
      </c>
      <c r="AB155" s="10">
        <v>2</v>
      </c>
      <c r="AC155" s="10" t="s">
        <v>4</v>
      </c>
      <c r="AD155" s="10" t="s">
        <v>92</v>
      </c>
      <c r="AE155" s="10" t="s">
        <v>97</v>
      </c>
      <c r="AF155" s="10" t="s">
        <v>24</v>
      </c>
      <c r="AG155" s="10" t="s">
        <v>24</v>
      </c>
      <c r="AH155" s="11" t="s">
        <v>744</v>
      </c>
      <c r="AI155" s="11" t="s">
        <v>287</v>
      </c>
      <c r="AJ155" s="12" t="s">
        <v>24</v>
      </c>
      <c r="AK155" s="11" t="s">
        <v>24</v>
      </c>
      <c r="AL155" s="11" t="s">
        <v>24</v>
      </c>
      <c r="AM155" s="9">
        <v>403144</v>
      </c>
      <c r="AN155" s="9">
        <v>620603</v>
      </c>
      <c r="AO155" s="9">
        <v>0</v>
      </c>
      <c r="AP155" s="9">
        <v>0</v>
      </c>
      <c r="AQ155" s="9">
        <v>0</v>
      </c>
      <c r="AR155" s="11" t="s">
        <v>24</v>
      </c>
      <c r="AS155" s="10" t="s">
        <v>24</v>
      </c>
      <c r="AT155" s="10" t="s">
        <v>24</v>
      </c>
      <c r="AU155" s="10" t="s">
        <v>24</v>
      </c>
      <c r="AV155" s="10" t="s">
        <v>24</v>
      </c>
      <c r="AW155" s="10" t="s">
        <v>24</v>
      </c>
      <c r="AX155" s="10" t="s">
        <v>24</v>
      </c>
      <c r="AY155" s="10" t="s">
        <v>24</v>
      </c>
      <c r="AZ155" s="10" t="s">
        <v>24</v>
      </c>
      <c r="BA155" s="10" t="s">
        <v>24</v>
      </c>
      <c r="BB155" s="10" t="s">
        <v>24</v>
      </c>
      <c r="BC155" s="10" t="s">
        <v>24</v>
      </c>
      <c r="BD155" s="9">
        <v>0</v>
      </c>
      <c r="BE155" s="9">
        <v>0</v>
      </c>
      <c r="BF155" s="9">
        <v>0</v>
      </c>
      <c r="BG155" s="9">
        <v>0</v>
      </c>
      <c r="BH155" s="9">
        <v>0</v>
      </c>
      <c r="BI155" s="9">
        <v>0</v>
      </c>
      <c r="BJ155" s="11" t="s">
        <v>24</v>
      </c>
      <c r="BK155" s="10" t="s">
        <v>24</v>
      </c>
      <c r="BL155" s="10" t="s">
        <v>24</v>
      </c>
      <c r="BM155" s="10" t="s">
        <v>24</v>
      </c>
      <c r="BN155" s="10" t="s">
        <v>24</v>
      </c>
      <c r="BO155" s="13" t="s">
        <v>24</v>
      </c>
      <c r="BP155" s="14">
        <v>26556834.579999998</v>
      </c>
      <c r="BQ155">
        <f t="shared" si="16"/>
        <v>895</v>
      </c>
      <c r="BR155" s="15">
        <f t="shared" si="17"/>
        <v>1023747</v>
      </c>
      <c r="BS155" s="15">
        <f t="shared" si="18"/>
        <v>0</v>
      </c>
      <c r="BT155" s="16">
        <v>795</v>
      </c>
      <c r="BU155" s="19" t="e">
        <f>VLOOKUP(B155,'[26]Intermediate Cities'!A:A,1,FALSE)</f>
        <v>#N/A</v>
      </c>
    </row>
    <row r="156" spans="1:73" ht="15.75" customHeight="1" x14ac:dyDescent="0.3">
      <c r="A156" s="5">
        <v>148</v>
      </c>
      <c r="B156" s="6">
        <v>598</v>
      </c>
      <c r="C156" s="7" t="s">
        <v>377</v>
      </c>
      <c r="D156" s="6" t="s">
        <v>79</v>
      </c>
      <c r="E156" s="6" t="s">
        <v>80</v>
      </c>
      <c r="F156" s="7" t="s">
        <v>106</v>
      </c>
      <c r="G156" s="7" t="s">
        <v>90</v>
      </c>
      <c r="H156" s="6" t="s">
        <v>103</v>
      </c>
      <c r="I156" s="6" t="s">
        <v>103</v>
      </c>
      <c r="J156" s="6" t="s">
        <v>24</v>
      </c>
      <c r="K156" s="6" t="s">
        <v>24</v>
      </c>
      <c r="L156" s="6" t="s">
        <v>24</v>
      </c>
      <c r="M156" s="8" t="s">
        <v>4</v>
      </c>
      <c r="N156" s="8" t="s">
        <v>4</v>
      </c>
      <c r="O156" s="8" t="s">
        <v>97</v>
      </c>
      <c r="P156" s="26">
        <f t="shared" si="19"/>
        <v>2810638</v>
      </c>
      <c r="Q156" s="26">
        <f t="shared" si="20"/>
        <v>9949798</v>
      </c>
      <c r="R156" s="26">
        <f t="shared" si="15"/>
        <v>0</v>
      </c>
      <c r="S156" s="26">
        <f t="shared" si="15"/>
        <v>2810638</v>
      </c>
      <c r="T156" s="26">
        <f t="shared" si="15"/>
        <v>0</v>
      </c>
      <c r="U156" s="26">
        <f t="shared" si="15"/>
        <v>0</v>
      </c>
      <c r="V156" s="26">
        <f t="shared" si="15"/>
        <v>0</v>
      </c>
      <c r="W156" s="9">
        <v>2810638</v>
      </c>
      <c r="X156" s="9">
        <v>2810638</v>
      </c>
      <c r="Y156" s="9">
        <v>0</v>
      </c>
      <c r="Z156" s="9">
        <v>0</v>
      </c>
      <c r="AA156" s="9">
        <v>0</v>
      </c>
      <c r="AB156" s="10">
        <v>1</v>
      </c>
      <c r="AC156" s="10" t="s">
        <v>4</v>
      </c>
      <c r="AD156" s="10" t="s">
        <v>92</v>
      </c>
      <c r="AE156" s="10" t="s">
        <v>4</v>
      </c>
      <c r="AF156" s="10" t="s">
        <v>86</v>
      </c>
      <c r="AG156" s="10" t="s">
        <v>24</v>
      </c>
      <c r="AH156" s="11" t="s">
        <v>24</v>
      </c>
      <c r="AI156" s="11" t="s">
        <v>378</v>
      </c>
      <c r="AJ156" s="12" t="s">
        <v>24</v>
      </c>
      <c r="AK156" s="11" t="s">
        <v>24</v>
      </c>
      <c r="AL156" s="11" t="s">
        <v>24</v>
      </c>
      <c r="AM156" s="9">
        <v>0</v>
      </c>
      <c r="AN156" s="9">
        <v>2810638</v>
      </c>
      <c r="AO156" s="9">
        <v>0</v>
      </c>
      <c r="AP156" s="9">
        <v>0</v>
      </c>
      <c r="AQ156" s="9">
        <v>0</v>
      </c>
      <c r="AR156" s="11" t="s">
        <v>24</v>
      </c>
      <c r="AS156" s="10" t="s">
        <v>24</v>
      </c>
      <c r="AT156" s="10" t="s">
        <v>24</v>
      </c>
      <c r="AU156" s="10" t="s">
        <v>24</v>
      </c>
      <c r="AV156" s="10" t="s">
        <v>24</v>
      </c>
      <c r="AW156" s="10" t="s">
        <v>24</v>
      </c>
      <c r="AX156" s="10" t="s">
        <v>24</v>
      </c>
      <c r="AY156" s="10" t="s">
        <v>24</v>
      </c>
      <c r="AZ156" s="10" t="s">
        <v>24</v>
      </c>
      <c r="BA156" s="10" t="s">
        <v>24</v>
      </c>
      <c r="BB156" s="10" t="s">
        <v>24</v>
      </c>
      <c r="BC156" s="10" t="s">
        <v>24</v>
      </c>
      <c r="BD156" s="9">
        <v>0</v>
      </c>
      <c r="BE156" s="9">
        <v>0</v>
      </c>
      <c r="BF156" s="9">
        <v>0</v>
      </c>
      <c r="BG156" s="9">
        <v>0</v>
      </c>
      <c r="BH156" s="9">
        <v>0</v>
      </c>
      <c r="BI156" s="9">
        <v>0</v>
      </c>
      <c r="BJ156" s="11" t="s">
        <v>24</v>
      </c>
      <c r="BK156" s="10" t="s">
        <v>24</v>
      </c>
      <c r="BL156" s="10" t="s">
        <v>24</v>
      </c>
      <c r="BM156" s="10" t="s">
        <v>24</v>
      </c>
      <c r="BN156" s="10" t="s">
        <v>24</v>
      </c>
      <c r="BO156" s="13" t="s">
        <v>24</v>
      </c>
      <c r="BP156" s="14">
        <v>7139160</v>
      </c>
      <c r="BQ156">
        <f t="shared" si="16"/>
        <v>598</v>
      </c>
      <c r="BR156" s="15">
        <f t="shared" si="17"/>
        <v>2810638</v>
      </c>
      <c r="BS156" s="15">
        <f t="shared" si="18"/>
        <v>0</v>
      </c>
      <c r="BT156" s="16">
        <v>796</v>
      </c>
      <c r="BU156" s="19" t="e">
        <f>VLOOKUP(B156,'[26]Intermediate Cities'!A:A,1,FALSE)</f>
        <v>#N/A</v>
      </c>
    </row>
    <row r="157" spans="1:73" ht="16.5" customHeight="1" x14ac:dyDescent="0.3">
      <c r="A157" s="5">
        <v>149</v>
      </c>
      <c r="B157" s="6">
        <v>821</v>
      </c>
      <c r="C157" s="7" t="s">
        <v>379</v>
      </c>
      <c r="D157" s="6" t="s">
        <v>79</v>
      </c>
      <c r="E157" s="27" t="s">
        <v>551</v>
      </c>
      <c r="F157" s="7" t="s">
        <v>380</v>
      </c>
      <c r="G157" s="7" t="s">
        <v>82</v>
      </c>
      <c r="H157" s="6" t="s">
        <v>178</v>
      </c>
      <c r="I157" s="6" t="s">
        <v>178</v>
      </c>
      <c r="J157" s="6" t="s">
        <v>24</v>
      </c>
      <c r="K157" s="6" t="s">
        <v>24</v>
      </c>
      <c r="L157" s="6" t="s">
        <v>24</v>
      </c>
      <c r="M157" s="8" t="s">
        <v>4</v>
      </c>
      <c r="N157" s="8" t="s">
        <v>4</v>
      </c>
      <c r="O157" s="8" t="s">
        <v>4</v>
      </c>
      <c r="P157" s="26">
        <f t="shared" si="19"/>
        <v>965443</v>
      </c>
      <c r="Q157" s="26">
        <f t="shared" si="20"/>
        <v>3974628</v>
      </c>
      <c r="R157" s="26">
        <f t="shared" si="15"/>
        <v>965443</v>
      </c>
      <c r="S157" s="26">
        <f t="shared" si="15"/>
        <v>0</v>
      </c>
      <c r="T157" s="26">
        <f t="shared" si="15"/>
        <v>0</v>
      </c>
      <c r="U157" s="26">
        <f t="shared" si="15"/>
        <v>0</v>
      </c>
      <c r="V157" s="26">
        <f t="shared" si="15"/>
        <v>0</v>
      </c>
      <c r="W157" s="9">
        <v>965443</v>
      </c>
      <c r="X157" s="9">
        <v>965443</v>
      </c>
      <c r="Y157" s="9">
        <v>0</v>
      </c>
      <c r="Z157" s="9">
        <v>0</v>
      </c>
      <c r="AA157" s="9">
        <v>0</v>
      </c>
      <c r="AB157" s="10">
        <v>1</v>
      </c>
      <c r="AC157" s="10" t="s">
        <v>97</v>
      </c>
      <c r="AD157" s="10" t="s">
        <v>84</v>
      </c>
      <c r="AE157" s="10" t="s">
        <v>4</v>
      </c>
      <c r="AF157" s="10" t="s">
        <v>93</v>
      </c>
      <c r="AG157" s="10" t="s">
        <v>24</v>
      </c>
      <c r="AH157" s="11" t="s">
        <v>24</v>
      </c>
      <c r="AI157" s="11" t="s">
        <v>24</v>
      </c>
      <c r="AJ157" s="12" t="s">
        <v>24</v>
      </c>
      <c r="AK157" s="11" t="s">
        <v>24</v>
      </c>
      <c r="AL157" s="11" t="s">
        <v>24</v>
      </c>
      <c r="AM157" s="9">
        <v>965443</v>
      </c>
      <c r="AN157" s="9">
        <v>0</v>
      </c>
      <c r="AO157" s="9">
        <v>0</v>
      </c>
      <c r="AP157" s="9">
        <v>0</v>
      </c>
      <c r="AQ157" s="9">
        <v>0</v>
      </c>
      <c r="AR157" s="11" t="s">
        <v>24</v>
      </c>
      <c r="AS157" s="10" t="s">
        <v>24</v>
      </c>
      <c r="AT157" s="10" t="s">
        <v>24</v>
      </c>
      <c r="AU157" s="10" t="s">
        <v>24</v>
      </c>
      <c r="AV157" s="10" t="s">
        <v>24</v>
      </c>
      <c r="AW157" s="10" t="s">
        <v>24</v>
      </c>
      <c r="AX157" s="10" t="s">
        <v>24</v>
      </c>
      <c r="AY157" s="10" t="s">
        <v>24</v>
      </c>
      <c r="AZ157" s="10" t="s">
        <v>24</v>
      </c>
      <c r="BA157" s="10" t="s">
        <v>24</v>
      </c>
      <c r="BB157" s="10" t="s">
        <v>24</v>
      </c>
      <c r="BC157" s="10" t="s">
        <v>24</v>
      </c>
      <c r="BD157" s="9">
        <v>0</v>
      </c>
      <c r="BE157" s="9">
        <v>0</v>
      </c>
      <c r="BF157" s="9">
        <v>0</v>
      </c>
      <c r="BG157" s="9">
        <v>0</v>
      </c>
      <c r="BH157" s="9">
        <v>0</v>
      </c>
      <c r="BI157" s="9">
        <v>0</v>
      </c>
      <c r="BJ157" s="11" t="s">
        <v>24</v>
      </c>
      <c r="BK157" s="10" t="s">
        <v>24</v>
      </c>
      <c r="BL157" s="10" t="s">
        <v>24</v>
      </c>
      <c r="BM157" s="10" t="s">
        <v>24</v>
      </c>
      <c r="BN157" s="10" t="s">
        <v>24</v>
      </c>
      <c r="BO157" s="13" t="s">
        <v>24</v>
      </c>
      <c r="BP157" s="14">
        <v>3009185</v>
      </c>
      <c r="BQ157">
        <f t="shared" si="16"/>
        <v>821</v>
      </c>
      <c r="BR157" s="15">
        <f t="shared" si="17"/>
        <v>965443</v>
      </c>
      <c r="BS157" s="15">
        <f t="shared" si="18"/>
        <v>0</v>
      </c>
      <c r="BT157" s="16">
        <v>797</v>
      </c>
      <c r="BU157" s="19">
        <f>VLOOKUP(B157,'[26]Intermediate Cities'!A:A,1,FALSE)</f>
        <v>821</v>
      </c>
    </row>
    <row r="158" spans="1:73" ht="15.75" customHeight="1" x14ac:dyDescent="0.3">
      <c r="A158" s="5">
        <v>150</v>
      </c>
      <c r="B158" s="6">
        <v>679</v>
      </c>
      <c r="C158" s="7" t="s">
        <v>381</v>
      </c>
      <c r="D158" s="6" t="s">
        <v>161</v>
      </c>
      <c r="E158" s="6" t="s">
        <v>162</v>
      </c>
      <c r="F158" s="7" t="s">
        <v>180</v>
      </c>
      <c r="G158" s="7" t="s">
        <v>90</v>
      </c>
      <c r="H158" s="6" t="s">
        <v>178</v>
      </c>
      <c r="I158" s="6" t="s">
        <v>178</v>
      </c>
      <c r="J158" s="6" t="s">
        <v>24</v>
      </c>
      <c r="K158" s="6" t="s">
        <v>24</v>
      </c>
      <c r="L158" s="6" t="s">
        <v>24</v>
      </c>
      <c r="M158" s="8" t="s">
        <v>97</v>
      </c>
      <c r="N158" s="8" t="s">
        <v>24</v>
      </c>
      <c r="O158" s="8" t="s">
        <v>24</v>
      </c>
      <c r="P158" s="26">
        <f t="shared" si="19"/>
        <v>0</v>
      </c>
      <c r="Q158" s="26">
        <f t="shared" si="20"/>
        <v>5220350.7</v>
      </c>
      <c r="R158" s="26">
        <f t="shared" si="15"/>
        <v>0</v>
      </c>
      <c r="S158" s="26">
        <f t="shared" si="15"/>
        <v>0</v>
      </c>
      <c r="T158" s="26">
        <f t="shared" si="15"/>
        <v>0</v>
      </c>
      <c r="U158" s="26">
        <f t="shared" si="15"/>
        <v>0</v>
      </c>
      <c r="V158" s="26">
        <f t="shared" si="15"/>
        <v>0</v>
      </c>
      <c r="W158" s="9">
        <v>0</v>
      </c>
      <c r="X158" s="9">
        <v>0</v>
      </c>
      <c r="Y158" s="9">
        <v>0</v>
      </c>
      <c r="Z158" s="9">
        <v>0</v>
      </c>
      <c r="AA158" s="9">
        <v>0</v>
      </c>
      <c r="AB158" s="10">
        <v>0</v>
      </c>
      <c r="AC158" s="10" t="s">
        <v>24</v>
      </c>
      <c r="AD158" s="10" t="s">
        <v>24</v>
      </c>
      <c r="AE158" s="10" t="s">
        <v>24</v>
      </c>
      <c r="AF158" s="10" t="s">
        <v>24</v>
      </c>
      <c r="AG158" s="10" t="s">
        <v>24</v>
      </c>
      <c r="AH158" s="11" t="s">
        <v>24</v>
      </c>
      <c r="AI158" s="11" t="s">
        <v>24</v>
      </c>
      <c r="AJ158" s="12" t="s">
        <v>24</v>
      </c>
      <c r="AK158" s="11" t="s">
        <v>24</v>
      </c>
      <c r="AL158" s="11" t="s">
        <v>24</v>
      </c>
      <c r="AM158" s="9">
        <v>0</v>
      </c>
      <c r="AN158" s="9">
        <v>0</v>
      </c>
      <c r="AO158" s="9">
        <v>0</v>
      </c>
      <c r="AP158" s="9">
        <v>0</v>
      </c>
      <c r="AQ158" s="9">
        <v>0</v>
      </c>
      <c r="AR158" s="11" t="s">
        <v>24</v>
      </c>
      <c r="AS158" s="10" t="s">
        <v>24</v>
      </c>
      <c r="AT158" s="10" t="s">
        <v>24</v>
      </c>
      <c r="AU158" s="10" t="s">
        <v>24</v>
      </c>
      <c r="AV158" s="10" t="s">
        <v>24</v>
      </c>
      <c r="AW158" s="10" t="s">
        <v>24</v>
      </c>
      <c r="AX158" s="10" t="s">
        <v>24</v>
      </c>
      <c r="AY158" s="10" t="s">
        <v>24</v>
      </c>
      <c r="AZ158" s="10" t="s">
        <v>24</v>
      </c>
      <c r="BA158" s="10" t="s">
        <v>24</v>
      </c>
      <c r="BB158" s="10" t="s">
        <v>24</v>
      </c>
      <c r="BC158" s="10" t="s">
        <v>24</v>
      </c>
      <c r="BD158" s="9">
        <v>0</v>
      </c>
      <c r="BE158" s="9">
        <v>0</v>
      </c>
      <c r="BF158" s="9">
        <v>0</v>
      </c>
      <c r="BG158" s="9">
        <v>0</v>
      </c>
      <c r="BH158" s="9">
        <v>0</v>
      </c>
      <c r="BI158" s="9">
        <v>0</v>
      </c>
      <c r="BJ158" s="11" t="s">
        <v>24</v>
      </c>
      <c r="BK158" s="10" t="s">
        <v>24</v>
      </c>
      <c r="BL158" s="10" t="s">
        <v>24</v>
      </c>
      <c r="BM158" s="10" t="s">
        <v>24</v>
      </c>
      <c r="BN158" s="10" t="s">
        <v>24</v>
      </c>
      <c r="BO158" s="13" t="s">
        <v>24</v>
      </c>
      <c r="BP158" s="14">
        <v>5220350.7</v>
      </c>
      <c r="BQ158" t="e">
        <f t="shared" si="16"/>
        <v>#N/A</v>
      </c>
      <c r="BR158" s="15">
        <f t="shared" si="17"/>
        <v>0</v>
      </c>
      <c r="BS158" s="15">
        <f t="shared" si="18"/>
        <v>0</v>
      </c>
      <c r="BT158" s="16">
        <v>798</v>
      </c>
      <c r="BU158" s="19" t="e">
        <f>VLOOKUP(B158,'[26]Intermediate Cities'!A:A,1,FALSE)</f>
        <v>#N/A</v>
      </c>
    </row>
    <row r="159" spans="1:73" ht="22.5" customHeight="1" x14ac:dyDescent="0.3">
      <c r="A159" s="5">
        <v>151</v>
      </c>
      <c r="B159" s="6">
        <v>640</v>
      </c>
      <c r="C159" s="7" t="s">
        <v>382</v>
      </c>
      <c r="D159" s="6" t="s">
        <v>79</v>
      </c>
      <c r="E159" s="27" t="s">
        <v>551</v>
      </c>
      <c r="F159" s="7" t="s">
        <v>256</v>
      </c>
      <c r="G159" s="7" t="s">
        <v>107</v>
      </c>
      <c r="H159" s="6" t="s">
        <v>164</v>
      </c>
      <c r="I159" s="6" t="s">
        <v>164</v>
      </c>
      <c r="J159" s="6" t="s">
        <v>24</v>
      </c>
      <c r="K159" s="6" t="s">
        <v>24</v>
      </c>
      <c r="L159" s="6" t="s">
        <v>24</v>
      </c>
      <c r="M159" s="8" t="s">
        <v>4</v>
      </c>
      <c r="N159" s="8" t="s">
        <v>4</v>
      </c>
      <c r="O159" s="8" t="s">
        <v>4</v>
      </c>
      <c r="P159" s="26">
        <f t="shared" si="19"/>
        <v>2356413</v>
      </c>
      <c r="Q159" s="26">
        <f t="shared" si="20"/>
        <v>25458496.399999999</v>
      </c>
      <c r="R159" s="26">
        <f t="shared" si="15"/>
        <v>591600</v>
      </c>
      <c r="S159" s="26">
        <f t="shared" si="15"/>
        <v>1764813</v>
      </c>
      <c r="T159" s="26">
        <f t="shared" si="15"/>
        <v>0</v>
      </c>
      <c r="U159" s="26">
        <f t="shared" si="15"/>
        <v>0</v>
      </c>
      <c r="V159" s="26">
        <f t="shared" si="15"/>
        <v>0</v>
      </c>
      <c r="W159" s="9">
        <v>2356413</v>
      </c>
      <c r="X159" s="9">
        <v>2356413</v>
      </c>
      <c r="Y159" s="9">
        <v>0</v>
      </c>
      <c r="Z159" s="9">
        <v>0</v>
      </c>
      <c r="AA159" s="9">
        <v>0</v>
      </c>
      <c r="AB159" s="10">
        <v>2</v>
      </c>
      <c r="AC159" s="10" t="s">
        <v>4</v>
      </c>
      <c r="AD159" s="10" t="s">
        <v>84</v>
      </c>
      <c r="AE159" s="10" t="s">
        <v>85</v>
      </c>
      <c r="AF159" s="10" t="s">
        <v>173</v>
      </c>
      <c r="AG159" s="10" t="s">
        <v>24</v>
      </c>
      <c r="AH159" s="11" t="s">
        <v>212</v>
      </c>
      <c r="AI159" s="11" t="s">
        <v>383</v>
      </c>
      <c r="AJ159" s="12" t="s">
        <v>24</v>
      </c>
      <c r="AK159" s="11" t="s">
        <v>24</v>
      </c>
      <c r="AL159" s="11" t="s">
        <v>24</v>
      </c>
      <c r="AM159" s="9">
        <v>591600</v>
      </c>
      <c r="AN159" s="9">
        <v>1764813</v>
      </c>
      <c r="AO159" s="9">
        <v>0</v>
      </c>
      <c r="AP159" s="9">
        <v>0</v>
      </c>
      <c r="AQ159" s="9">
        <v>0</v>
      </c>
      <c r="AR159" s="11" t="s">
        <v>24</v>
      </c>
      <c r="AS159" s="10" t="s">
        <v>24</v>
      </c>
      <c r="AT159" s="10" t="s">
        <v>24</v>
      </c>
      <c r="AU159" s="10" t="s">
        <v>24</v>
      </c>
      <c r="AV159" s="10" t="s">
        <v>24</v>
      </c>
      <c r="AW159" s="10" t="s">
        <v>24</v>
      </c>
      <c r="AX159" s="10" t="s">
        <v>24</v>
      </c>
      <c r="AY159" s="10" t="s">
        <v>24</v>
      </c>
      <c r="AZ159" s="10" t="s">
        <v>24</v>
      </c>
      <c r="BA159" s="10" t="s">
        <v>24</v>
      </c>
      <c r="BB159" s="10" t="s">
        <v>24</v>
      </c>
      <c r="BC159" s="10" t="s">
        <v>24</v>
      </c>
      <c r="BD159" s="9">
        <v>0</v>
      </c>
      <c r="BE159" s="9">
        <v>0</v>
      </c>
      <c r="BF159" s="9">
        <v>0</v>
      </c>
      <c r="BG159" s="9">
        <v>0</v>
      </c>
      <c r="BH159" s="9">
        <v>0</v>
      </c>
      <c r="BI159" s="9">
        <v>0</v>
      </c>
      <c r="BJ159" s="11" t="s">
        <v>24</v>
      </c>
      <c r="BK159" s="10" t="s">
        <v>24</v>
      </c>
      <c r="BL159" s="10" t="s">
        <v>24</v>
      </c>
      <c r="BM159" s="10" t="s">
        <v>24</v>
      </c>
      <c r="BN159" s="10" t="s">
        <v>24</v>
      </c>
      <c r="BO159" s="13" t="s">
        <v>24</v>
      </c>
      <c r="BP159" s="14">
        <v>23102083.399999999</v>
      </c>
      <c r="BQ159">
        <f t="shared" si="16"/>
        <v>640</v>
      </c>
      <c r="BR159" s="15">
        <f t="shared" si="17"/>
        <v>2356413</v>
      </c>
      <c r="BS159" s="15">
        <f t="shared" si="18"/>
        <v>0</v>
      </c>
      <c r="BT159" s="16">
        <v>799</v>
      </c>
      <c r="BU159" s="19">
        <f>VLOOKUP(B159,'[26]Intermediate Cities'!A:A,1,FALSE)</f>
        <v>640</v>
      </c>
    </row>
    <row r="160" spans="1:73" ht="16.5" customHeight="1" x14ac:dyDescent="0.3">
      <c r="A160" s="5">
        <v>152</v>
      </c>
      <c r="B160" s="6">
        <v>710</v>
      </c>
      <c r="C160" s="7" t="s">
        <v>384</v>
      </c>
      <c r="D160" s="6" t="s">
        <v>79</v>
      </c>
      <c r="E160" s="6" t="s">
        <v>80</v>
      </c>
      <c r="F160" s="7" t="s">
        <v>331</v>
      </c>
      <c r="G160" s="7" t="s">
        <v>90</v>
      </c>
      <c r="H160" s="6" t="s">
        <v>91</v>
      </c>
      <c r="I160" s="6" t="s">
        <v>91</v>
      </c>
      <c r="J160" s="6" t="s">
        <v>24</v>
      </c>
      <c r="K160" s="6" t="s">
        <v>24</v>
      </c>
      <c r="L160" s="6" t="s">
        <v>24</v>
      </c>
      <c r="M160" s="8" t="s">
        <v>4</v>
      </c>
      <c r="N160" s="8" t="s">
        <v>4</v>
      </c>
      <c r="O160" s="8" t="s">
        <v>4</v>
      </c>
      <c r="P160" s="26">
        <f t="shared" si="19"/>
        <v>12747735</v>
      </c>
      <c r="Q160" s="26">
        <f t="shared" si="20"/>
        <v>23619609</v>
      </c>
      <c r="R160" s="26">
        <f t="shared" si="15"/>
        <v>5133256</v>
      </c>
      <c r="S160" s="26">
        <f t="shared" si="15"/>
        <v>3244000</v>
      </c>
      <c r="T160" s="26">
        <f t="shared" si="15"/>
        <v>0</v>
      </c>
      <c r="U160" s="26">
        <f t="shared" si="15"/>
        <v>4370479</v>
      </c>
      <c r="V160" s="26">
        <f t="shared" si="15"/>
        <v>0</v>
      </c>
      <c r="W160" s="9">
        <v>25870914.5</v>
      </c>
      <c r="X160" s="9">
        <v>12615071</v>
      </c>
      <c r="Y160" s="9">
        <v>4660427</v>
      </c>
      <c r="Z160" s="9">
        <v>8482889</v>
      </c>
      <c r="AA160" s="9">
        <v>112527.5</v>
      </c>
      <c r="AB160" s="10">
        <v>3</v>
      </c>
      <c r="AC160" s="10" t="s">
        <v>4</v>
      </c>
      <c r="AD160" s="10" t="s">
        <v>92</v>
      </c>
      <c r="AE160" s="10" t="s">
        <v>4</v>
      </c>
      <c r="AF160" s="10" t="s">
        <v>173</v>
      </c>
      <c r="AG160" s="10" t="s">
        <v>24</v>
      </c>
      <c r="AH160" s="11" t="s">
        <v>745</v>
      </c>
      <c r="AI160" s="11" t="s">
        <v>746</v>
      </c>
      <c r="AJ160" s="12" t="s">
        <v>24</v>
      </c>
      <c r="AK160" s="11" t="s">
        <v>747</v>
      </c>
      <c r="AL160" s="11" t="s">
        <v>24</v>
      </c>
      <c r="AM160" s="9">
        <v>5000592</v>
      </c>
      <c r="AN160" s="9">
        <v>3244000</v>
      </c>
      <c r="AO160" s="9">
        <v>0</v>
      </c>
      <c r="AP160" s="9">
        <v>4370479</v>
      </c>
      <c r="AQ160" s="9">
        <v>0</v>
      </c>
      <c r="AR160" s="11" t="s">
        <v>24</v>
      </c>
      <c r="AS160" s="10" t="s">
        <v>4</v>
      </c>
      <c r="AT160" s="10" t="s">
        <v>92</v>
      </c>
      <c r="AU160" s="10" t="s">
        <v>4</v>
      </c>
      <c r="AV160" s="10" t="s">
        <v>244</v>
      </c>
      <c r="AW160" s="10" t="s">
        <v>170</v>
      </c>
      <c r="AX160" s="10">
        <v>1</v>
      </c>
      <c r="AY160" s="10" t="s">
        <v>24</v>
      </c>
      <c r="AZ160" s="10" t="s">
        <v>24</v>
      </c>
      <c r="BA160" s="10" t="s">
        <v>24</v>
      </c>
      <c r="BB160" s="10" t="s">
        <v>24</v>
      </c>
      <c r="BC160" s="10" t="s">
        <v>24</v>
      </c>
      <c r="BD160" s="9">
        <v>132664</v>
      </c>
      <c r="BE160" s="9">
        <v>132664</v>
      </c>
      <c r="BF160" s="9">
        <v>0</v>
      </c>
      <c r="BG160" s="9">
        <v>0</v>
      </c>
      <c r="BH160" s="9">
        <v>0</v>
      </c>
      <c r="BI160" s="9">
        <v>0</v>
      </c>
      <c r="BJ160" s="11" t="s">
        <v>24</v>
      </c>
      <c r="BK160" s="10" t="s">
        <v>748</v>
      </c>
      <c r="BL160" s="10" t="s">
        <v>24</v>
      </c>
      <c r="BM160" s="10" t="s">
        <v>24</v>
      </c>
      <c r="BN160" s="10" t="s">
        <v>24</v>
      </c>
      <c r="BO160" s="13" t="s">
        <v>24</v>
      </c>
      <c r="BP160" s="14">
        <v>10871874</v>
      </c>
      <c r="BQ160">
        <f t="shared" si="16"/>
        <v>710</v>
      </c>
      <c r="BR160" s="15">
        <f t="shared" si="17"/>
        <v>12747735</v>
      </c>
      <c r="BS160" s="15">
        <f t="shared" si="18"/>
        <v>0</v>
      </c>
      <c r="BT160" s="16">
        <v>800</v>
      </c>
      <c r="BU160" s="19" t="e">
        <f>VLOOKUP(B160,'[26]Intermediate Cities'!A:A,1,FALSE)</f>
        <v>#N/A</v>
      </c>
    </row>
    <row r="161" spans="1:73" ht="20.25" customHeight="1" x14ac:dyDescent="0.3">
      <c r="A161" s="5">
        <v>153</v>
      </c>
      <c r="B161" s="6">
        <v>600</v>
      </c>
      <c r="C161" s="7" t="s">
        <v>386</v>
      </c>
      <c r="D161" s="6" t="s">
        <v>79</v>
      </c>
      <c r="E161" s="6" t="s">
        <v>80</v>
      </c>
      <c r="F161" s="7" t="s">
        <v>295</v>
      </c>
      <c r="G161" s="7" t="s">
        <v>107</v>
      </c>
      <c r="H161" s="6" t="s">
        <v>103</v>
      </c>
      <c r="I161" s="6" t="s">
        <v>103</v>
      </c>
      <c r="J161" s="6" t="s">
        <v>24</v>
      </c>
      <c r="K161" s="6" t="s">
        <v>24</v>
      </c>
      <c r="L161" s="6" t="s">
        <v>24</v>
      </c>
      <c r="M161" s="8" t="s">
        <v>4</v>
      </c>
      <c r="N161" s="8" t="s">
        <v>4</v>
      </c>
      <c r="O161" s="8" t="s">
        <v>4</v>
      </c>
      <c r="P161" s="26">
        <f t="shared" si="19"/>
        <v>1181353</v>
      </c>
      <c r="Q161" s="26">
        <f t="shared" si="20"/>
        <v>12950843</v>
      </c>
      <c r="R161" s="26">
        <f t="shared" si="15"/>
        <v>175000</v>
      </c>
      <c r="S161" s="26">
        <f t="shared" si="15"/>
        <v>1006353</v>
      </c>
      <c r="T161" s="26">
        <f t="shared" si="15"/>
        <v>0</v>
      </c>
      <c r="U161" s="26">
        <f t="shared" si="15"/>
        <v>0</v>
      </c>
      <c r="V161" s="26">
        <f t="shared" si="15"/>
        <v>0</v>
      </c>
      <c r="W161" s="9">
        <v>1181353</v>
      </c>
      <c r="X161" s="9">
        <v>1181353</v>
      </c>
      <c r="Y161" s="9">
        <v>0</v>
      </c>
      <c r="Z161" s="9">
        <v>0</v>
      </c>
      <c r="AA161" s="9">
        <v>0</v>
      </c>
      <c r="AB161" s="10">
        <v>2</v>
      </c>
      <c r="AC161" s="10" t="s">
        <v>4</v>
      </c>
      <c r="AD161" s="10" t="s">
        <v>92</v>
      </c>
      <c r="AE161" s="10" t="s">
        <v>4</v>
      </c>
      <c r="AF161" s="10" t="s">
        <v>244</v>
      </c>
      <c r="AG161" s="10" t="s">
        <v>577</v>
      </c>
      <c r="AH161" s="11" t="s">
        <v>219</v>
      </c>
      <c r="AI161" s="11" t="s">
        <v>257</v>
      </c>
      <c r="AJ161" s="12" t="s">
        <v>24</v>
      </c>
      <c r="AK161" s="11" t="s">
        <v>24</v>
      </c>
      <c r="AL161" s="11" t="s">
        <v>24</v>
      </c>
      <c r="AM161" s="9">
        <v>175000</v>
      </c>
      <c r="AN161" s="9">
        <v>1006353</v>
      </c>
      <c r="AO161" s="9">
        <v>0</v>
      </c>
      <c r="AP161" s="9">
        <v>0</v>
      </c>
      <c r="AQ161" s="9">
        <v>0</v>
      </c>
      <c r="AR161" s="11" t="s">
        <v>24</v>
      </c>
      <c r="AS161" s="10" t="s">
        <v>24</v>
      </c>
      <c r="AT161" s="10" t="s">
        <v>24</v>
      </c>
      <c r="AU161" s="10" t="s">
        <v>24</v>
      </c>
      <c r="AV161" s="10" t="s">
        <v>24</v>
      </c>
      <c r="AW161" s="10" t="s">
        <v>24</v>
      </c>
      <c r="AX161" s="10" t="s">
        <v>24</v>
      </c>
      <c r="AY161" s="10" t="s">
        <v>24</v>
      </c>
      <c r="AZ161" s="10" t="s">
        <v>24</v>
      </c>
      <c r="BA161" s="10" t="s">
        <v>24</v>
      </c>
      <c r="BB161" s="10" t="s">
        <v>24</v>
      </c>
      <c r="BC161" s="10" t="s">
        <v>24</v>
      </c>
      <c r="BD161" s="9">
        <v>0</v>
      </c>
      <c r="BE161" s="9">
        <v>0</v>
      </c>
      <c r="BF161" s="9">
        <v>0</v>
      </c>
      <c r="BG161" s="9">
        <v>0</v>
      </c>
      <c r="BH161" s="9">
        <v>0</v>
      </c>
      <c r="BI161" s="9">
        <v>0</v>
      </c>
      <c r="BJ161" s="11" t="s">
        <v>24</v>
      </c>
      <c r="BK161" s="10" t="s">
        <v>24</v>
      </c>
      <c r="BL161" s="10" t="s">
        <v>24</v>
      </c>
      <c r="BM161" s="10" t="s">
        <v>24</v>
      </c>
      <c r="BN161" s="10" t="s">
        <v>24</v>
      </c>
      <c r="BO161" s="13" t="s">
        <v>24</v>
      </c>
      <c r="BP161" s="14">
        <v>11769490</v>
      </c>
      <c r="BQ161">
        <f t="shared" si="16"/>
        <v>600</v>
      </c>
      <c r="BR161" s="15">
        <f t="shared" si="17"/>
        <v>1181353</v>
      </c>
      <c r="BS161" s="15">
        <f t="shared" si="18"/>
        <v>0</v>
      </c>
      <c r="BT161" s="16">
        <v>801</v>
      </c>
      <c r="BU161" s="19" t="e">
        <f>VLOOKUP(B161,'[26]Intermediate Cities'!A:A,1,FALSE)</f>
        <v>#N/A</v>
      </c>
    </row>
    <row r="162" spans="1:73" ht="15.75" customHeight="1" x14ac:dyDescent="0.3">
      <c r="A162" s="5">
        <v>154</v>
      </c>
      <c r="B162" s="6">
        <v>655</v>
      </c>
      <c r="C162" s="7" t="s">
        <v>387</v>
      </c>
      <c r="D162" s="6" t="s">
        <v>79</v>
      </c>
      <c r="E162" s="6" t="s">
        <v>80</v>
      </c>
      <c r="F162" s="7" t="s">
        <v>240</v>
      </c>
      <c r="G162" s="7" t="s">
        <v>128</v>
      </c>
      <c r="H162" s="6" t="s">
        <v>178</v>
      </c>
      <c r="I162" s="6" t="s">
        <v>178</v>
      </c>
      <c r="J162" s="6" t="s">
        <v>24</v>
      </c>
      <c r="K162" s="6" t="s">
        <v>24</v>
      </c>
      <c r="L162" s="6" t="s">
        <v>24</v>
      </c>
      <c r="M162" s="8" t="s">
        <v>4</v>
      </c>
      <c r="N162" s="8" t="s">
        <v>4</v>
      </c>
      <c r="O162" s="8" t="s">
        <v>97</v>
      </c>
      <c r="P162" s="26">
        <f t="shared" si="19"/>
        <v>105708</v>
      </c>
      <c r="Q162" s="26">
        <f t="shared" si="20"/>
        <v>34908846</v>
      </c>
      <c r="R162" s="26">
        <f t="shared" si="15"/>
        <v>105708</v>
      </c>
      <c r="S162" s="26">
        <f t="shared" si="15"/>
        <v>0</v>
      </c>
      <c r="T162" s="26">
        <f t="shared" si="15"/>
        <v>0</v>
      </c>
      <c r="U162" s="26">
        <f t="shared" si="15"/>
        <v>0</v>
      </c>
      <c r="V162" s="26">
        <f t="shared" si="15"/>
        <v>0</v>
      </c>
      <c r="W162" s="9">
        <v>105708</v>
      </c>
      <c r="X162" s="9">
        <v>105708</v>
      </c>
      <c r="Y162" s="9">
        <v>0</v>
      </c>
      <c r="Z162" s="9">
        <v>0</v>
      </c>
      <c r="AA162" s="9">
        <v>0</v>
      </c>
      <c r="AB162" s="10">
        <v>1</v>
      </c>
      <c r="AC162" s="10" t="s">
        <v>97</v>
      </c>
      <c r="AD162" s="10" t="s">
        <v>92</v>
      </c>
      <c r="AE162" s="10" t="s">
        <v>97</v>
      </c>
      <c r="AF162" s="10" t="s">
        <v>24</v>
      </c>
      <c r="AG162" s="10" t="s">
        <v>24</v>
      </c>
      <c r="AH162" s="11" t="s">
        <v>186</v>
      </c>
      <c r="AI162" s="11" t="s">
        <v>24</v>
      </c>
      <c r="AJ162" s="12" t="s">
        <v>24</v>
      </c>
      <c r="AK162" s="11" t="s">
        <v>24</v>
      </c>
      <c r="AL162" s="11" t="s">
        <v>24</v>
      </c>
      <c r="AM162" s="9">
        <v>105708</v>
      </c>
      <c r="AN162" s="9">
        <v>0</v>
      </c>
      <c r="AO162" s="9">
        <v>0</v>
      </c>
      <c r="AP162" s="9">
        <v>0</v>
      </c>
      <c r="AQ162" s="9">
        <v>0</v>
      </c>
      <c r="AR162" s="11" t="s">
        <v>24</v>
      </c>
      <c r="AS162" s="10" t="s">
        <v>24</v>
      </c>
      <c r="AT162" s="10" t="s">
        <v>24</v>
      </c>
      <c r="AU162" s="10" t="s">
        <v>24</v>
      </c>
      <c r="AV162" s="10" t="s">
        <v>24</v>
      </c>
      <c r="AW162" s="10" t="s">
        <v>24</v>
      </c>
      <c r="AX162" s="10" t="s">
        <v>24</v>
      </c>
      <c r="AY162" s="10" t="s">
        <v>24</v>
      </c>
      <c r="AZ162" s="10" t="s">
        <v>24</v>
      </c>
      <c r="BA162" s="10" t="s">
        <v>24</v>
      </c>
      <c r="BB162" s="10" t="s">
        <v>24</v>
      </c>
      <c r="BC162" s="10" t="s">
        <v>24</v>
      </c>
      <c r="BD162" s="9">
        <v>0</v>
      </c>
      <c r="BE162" s="9">
        <v>0</v>
      </c>
      <c r="BF162" s="9">
        <v>0</v>
      </c>
      <c r="BG162" s="9">
        <v>0</v>
      </c>
      <c r="BH162" s="9">
        <v>0</v>
      </c>
      <c r="BI162" s="9">
        <v>0</v>
      </c>
      <c r="BJ162" s="11" t="s">
        <v>24</v>
      </c>
      <c r="BK162" s="10" t="s">
        <v>24</v>
      </c>
      <c r="BL162" s="10" t="s">
        <v>24</v>
      </c>
      <c r="BM162" s="10" t="s">
        <v>24</v>
      </c>
      <c r="BN162" s="10" t="s">
        <v>24</v>
      </c>
      <c r="BO162" s="13" t="s">
        <v>24</v>
      </c>
      <c r="BP162" s="14">
        <v>34803138</v>
      </c>
      <c r="BQ162">
        <f t="shared" si="16"/>
        <v>655</v>
      </c>
      <c r="BR162" s="15">
        <f t="shared" si="17"/>
        <v>105708</v>
      </c>
      <c r="BS162" s="15">
        <f t="shared" si="18"/>
        <v>0</v>
      </c>
      <c r="BT162" s="16">
        <v>807</v>
      </c>
      <c r="BU162" s="19" t="e">
        <f>VLOOKUP(B162,'[26]Intermediate Cities'!A:A,1,FALSE)</f>
        <v>#N/A</v>
      </c>
    </row>
    <row r="163" spans="1:73" ht="22.5" customHeight="1" x14ac:dyDescent="0.3">
      <c r="A163" s="5">
        <v>155</v>
      </c>
      <c r="B163" s="6">
        <v>711</v>
      </c>
      <c r="C163" s="7" t="s">
        <v>388</v>
      </c>
      <c r="D163" s="6" t="s">
        <v>79</v>
      </c>
      <c r="E163" s="6" t="s">
        <v>80</v>
      </c>
      <c r="F163" s="7" t="s">
        <v>293</v>
      </c>
      <c r="G163" s="7" t="s">
        <v>90</v>
      </c>
      <c r="H163" s="6" t="s">
        <v>91</v>
      </c>
      <c r="I163" s="6" t="s">
        <v>91</v>
      </c>
      <c r="J163" s="6" t="s">
        <v>24</v>
      </c>
      <c r="K163" s="6" t="s">
        <v>24</v>
      </c>
      <c r="L163" s="6" t="s">
        <v>24</v>
      </c>
      <c r="M163" s="8" t="s">
        <v>4</v>
      </c>
      <c r="N163" s="8" t="s">
        <v>4</v>
      </c>
      <c r="O163" s="8" t="s">
        <v>97</v>
      </c>
      <c r="P163" s="26">
        <f t="shared" si="19"/>
        <v>2354078</v>
      </c>
      <c r="Q163" s="26">
        <f t="shared" si="20"/>
        <v>8889039</v>
      </c>
      <c r="R163" s="26">
        <f t="shared" si="15"/>
        <v>0</v>
      </c>
      <c r="S163" s="26">
        <f t="shared" si="15"/>
        <v>1054357</v>
      </c>
      <c r="T163" s="26">
        <f t="shared" si="15"/>
        <v>0</v>
      </c>
      <c r="U163" s="26">
        <f t="shared" si="15"/>
        <v>1299721</v>
      </c>
      <c r="V163" s="26">
        <f t="shared" si="15"/>
        <v>0</v>
      </c>
      <c r="W163" s="9">
        <v>2354078</v>
      </c>
      <c r="X163" s="9">
        <v>2354078</v>
      </c>
      <c r="Y163" s="9">
        <v>0</v>
      </c>
      <c r="Z163" s="9">
        <v>0</v>
      </c>
      <c r="AA163" s="9">
        <v>0</v>
      </c>
      <c r="AB163" s="10">
        <v>3</v>
      </c>
      <c r="AC163" s="10" t="s">
        <v>4</v>
      </c>
      <c r="AD163" s="10" t="s">
        <v>92</v>
      </c>
      <c r="AE163" s="10" t="s">
        <v>97</v>
      </c>
      <c r="AF163" s="10" t="s">
        <v>24</v>
      </c>
      <c r="AG163" s="10" t="s">
        <v>24</v>
      </c>
      <c r="AH163" s="11" t="s">
        <v>749</v>
      </c>
      <c r="AI163" s="11" t="s">
        <v>750</v>
      </c>
      <c r="AJ163" s="12" t="s">
        <v>24</v>
      </c>
      <c r="AK163" s="11" t="s">
        <v>159</v>
      </c>
      <c r="AL163" s="11" t="s">
        <v>24</v>
      </c>
      <c r="AM163" s="9">
        <v>0</v>
      </c>
      <c r="AN163" s="9">
        <v>1054357</v>
      </c>
      <c r="AO163" s="9">
        <v>0</v>
      </c>
      <c r="AP163" s="9">
        <v>1299721</v>
      </c>
      <c r="AQ163" s="9">
        <v>0</v>
      </c>
      <c r="AR163" s="11" t="s">
        <v>24</v>
      </c>
      <c r="AS163" s="10" t="s">
        <v>24</v>
      </c>
      <c r="AT163" s="10" t="s">
        <v>24</v>
      </c>
      <c r="AU163" s="10" t="s">
        <v>24</v>
      </c>
      <c r="AV163" s="10" t="s">
        <v>24</v>
      </c>
      <c r="AW163" s="10" t="s">
        <v>24</v>
      </c>
      <c r="AX163" s="10" t="s">
        <v>24</v>
      </c>
      <c r="AY163" s="10" t="s">
        <v>24</v>
      </c>
      <c r="AZ163" s="10" t="s">
        <v>24</v>
      </c>
      <c r="BA163" s="10" t="s">
        <v>24</v>
      </c>
      <c r="BB163" s="10" t="s">
        <v>24</v>
      </c>
      <c r="BC163" s="10" t="s">
        <v>24</v>
      </c>
      <c r="BD163" s="9">
        <v>0</v>
      </c>
      <c r="BE163" s="9">
        <v>0</v>
      </c>
      <c r="BF163" s="9">
        <v>0</v>
      </c>
      <c r="BG163" s="9">
        <v>0</v>
      </c>
      <c r="BH163" s="9">
        <v>0</v>
      </c>
      <c r="BI163" s="9">
        <v>0</v>
      </c>
      <c r="BJ163" s="11" t="s">
        <v>24</v>
      </c>
      <c r="BK163" s="10" t="s">
        <v>24</v>
      </c>
      <c r="BL163" s="10" t="s">
        <v>24</v>
      </c>
      <c r="BM163" s="10" t="s">
        <v>24</v>
      </c>
      <c r="BN163" s="10" t="s">
        <v>24</v>
      </c>
      <c r="BO163" s="13" t="s">
        <v>24</v>
      </c>
      <c r="BP163" s="14">
        <v>6534961</v>
      </c>
      <c r="BQ163">
        <f t="shared" si="16"/>
        <v>711</v>
      </c>
      <c r="BR163" s="15">
        <f t="shared" si="17"/>
        <v>2354078</v>
      </c>
      <c r="BS163" s="15">
        <f t="shared" si="18"/>
        <v>0</v>
      </c>
      <c r="BT163" s="16">
        <v>808</v>
      </c>
      <c r="BU163" s="19" t="e">
        <f>VLOOKUP(B163,'[26]Intermediate Cities'!A:A,1,FALSE)</f>
        <v>#N/A</v>
      </c>
    </row>
    <row r="164" spans="1:73" ht="16.5" customHeight="1" x14ac:dyDescent="0.3">
      <c r="A164" s="5">
        <v>156</v>
      </c>
      <c r="B164" s="6">
        <v>794</v>
      </c>
      <c r="C164" s="7" t="s">
        <v>389</v>
      </c>
      <c r="D164" s="6" t="s">
        <v>79</v>
      </c>
      <c r="E164" s="6" t="s">
        <v>80</v>
      </c>
      <c r="F164" s="7" t="s">
        <v>168</v>
      </c>
      <c r="G164" s="7" t="s">
        <v>90</v>
      </c>
      <c r="H164" s="6" t="s">
        <v>151</v>
      </c>
      <c r="I164" s="6" t="s">
        <v>151</v>
      </c>
      <c r="J164" s="6" t="s">
        <v>24</v>
      </c>
      <c r="K164" s="6" t="s">
        <v>24</v>
      </c>
      <c r="L164" s="6" t="s">
        <v>24</v>
      </c>
      <c r="M164" s="8" t="s">
        <v>4</v>
      </c>
      <c r="N164" s="8" t="s">
        <v>4</v>
      </c>
      <c r="O164" s="8" t="s">
        <v>97</v>
      </c>
      <c r="P164" s="26">
        <f t="shared" si="19"/>
        <v>6572348</v>
      </c>
      <c r="Q164" s="26">
        <f t="shared" si="20"/>
        <v>45057458</v>
      </c>
      <c r="R164" s="26">
        <f t="shared" si="15"/>
        <v>445525</v>
      </c>
      <c r="S164" s="26">
        <f t="shared" si="15"/>
        <v>819225</v>
      </c>
      <c r="T164" s="26">
        <f t="shared" si="15"/>
        <v>0</v>
      </c>
      <c r="U164" s="26">
        <f t="shared" si="15"/>
        <v>5307598</v>
      </c>
      <c r="V164" s="26">
        <f t="shared" si="15"/>
        <v>0</v>
      </c>
      <c r="W164" s="9">
        <v>6572348</v>
      </c>
      <c r="X164" s="9">
        <v>6572348</v>
      </c>
      <c r="Y164" s="9">
        <v>0</v>
      </c>
      <c r="Z164" s="9">
        <v>0</v>
      </c>
      <c r="AA164" s="9">
        <v>0</v>
      </c>
      <c r="AB164" s="10">
        <v>3</v>
      </c>
      <c r="AC164" s="10" t="s">
        <v>97</v>
      </c>
      <c r="AD164" s="10" t="s">
        <v>113</v>
      </c>
      <c r="AE164" s="10" t="s">
        <v>97</v>
      </c>
      <c r="AF164" s="10" t="s">
        <v>24</v>
      </c>
      <c r="AG164" s="10" t="s">
        <v>24</v>
      </c>
      <c r="AH164" s="11" t="s">
        <v>751</v>
      </c>
      <c r="AI164" s="11" t="s">
        <v>752</v>
      </c>
      <c r="AJ164" s="12" t="s">
        <v>24</v>
      </c>
      <c r="AK164" s="11" t="s">
        <v>275</v>
      </c>
      <c r="AL164" s="11" t="s">
        <v>24</v>
      </c>
      <c r="AM164" s="9">
        <v>445525</v>
      </c>
      <c r="AN164" s="9">
        <v>819225</v>
      </c>
      <c r="AO164" s="9">
        <v>0</v>
      </c>
      <c r="AP164" s="9">
        <v>5307598</v>
      </c>
      <c r="AQ164" s="9">
        <v>0</v>
      </c>
      <c r="AR164" s="11" t="s">
        <v>24</v>
      </c>
      <c r="AS164" s="10" t="s">
        <v>24</v>
      </c>
      <c r="AT164" s="10" t="s">
        <v>24</v>
      </c>
      <c r="AU164" s="10" t="s">
        <v>24</v>
      </c>
      <c r="AV164" s="10" t="s">
        <v>24</v>
      </c>
      <c r="AW164" s="10" t="s">
        <v>24</v>
      </c>
      <c r="AX164" s="10" t="s">
        <v>24</v>
      </c>
      <c r="AY164" s="10" t="s">
        <v>24</v>
      </c>
      <c r="AZ164" s="10" t="s">
        <v>24</v>
      </c>
      <c r="BA164" s="10" t="s">
        <v>24</v>
      </c>
      <c r="BB164" s="10" t="s">
        <v>24</v>
      </c>
      <c r="BC164" s="10" t="s">
        <v>24</v>
      </c>
      <c r="BD164" s="9">
        <v>0</v>
      </c>
      <c r="BE164" s="9">
        <v>0</v>
      </c>
      <c r="BF164" s="9">
        <v>0</v>
      </c>
      <c r="BG164" s="9">
        <v>0</v>
      </c>
      <c r="BH164" s="9">
        <v>0</v>
      </c>
      <c r="BI164" s="9">
        <v>0</v>
      </c>
      <c r="BJ164" s="11" t="s">
        <v>24</v>
      </c>
      <c r="BK164" s="10" t="s">
        <v>24</v>
      </c>
      <c r="BL164" s="10" t="s">
        <v>24</v>
      </c>
      <c r="BM164" s="10" t="s">
        <v>24</v>
      </c>
      <c r="BN164" s="10" t="s">
        <v>24</v>
      </c>
      <c r="BO164" s="13" t="s">
        <v>24</v>
      </c>
      <c r="BP164" s="14">
        <v>38485110</v>
      </c>
      <c r="BQ164">
        <f t="shared" si="16"/>
        <v>794</v>
      </c>
      <c r="BR164" s="15">
        <f t="shared" si="17"/>
        <v>6572348</v>
      </c>
      <c r="BS164" s="15">
        <f t="shared" si="18"/>
        <v>0</v>
      </c>
      <c r="BT164" s="16">
        <v>809</v>
      </c>
      <c r="BU164" s="19" t="e">
        <f>VLOOKUP(B164,'[26]Intermediate Cities'!A:A,1,FALSE)</f>
        <v>#N/A</v>
      </c>
    </row>
    <row r="165" spans="1:73" ht="16.5" customHeight="1" x14ac:dyDescent="0.3">
      <c r="A165" s="5">
        <v>157</v>
      </c>
      <c r="B165" s="6">
        <v>601</v>
      </c>
      <c r="C165" s="7" t="s">
        <v>390</v>
      </c>
      <c r="D165" s="6" t="s">
        <v>79</v>
      </c>
      <c r="E165" s="6" t="s">
        <v>80</v>
      </c>
      <c r="F165" s="7" t="s">
        <v>106</v>
      </c>
      <c r="G165" s="7" t="s">
        <v>128</v>
      </c>
      <c r="H165" s="6" t="s">
        <v>103</v>
      </c>
      <c r="I165" s="6" t="s">
        <v>103</v>
      </c>
      <c r="J165" s="6" t="s">
        <v>24</v>
      </c>
      <c r="K165" s="6" t="s">
        <v>24</v>
      </c>
      <c r="L165" s="6" t="s">
        <v>24</v>
      </c>
      <c r="M165" s="8" t="s">
        <v>4</v>
      </c>
      <c r="N165" s="8" t="s">
        <v>4</v>
      </c>
      <c r="O165" s="8" t="s">
        <v>97</v>
      </c>
      <c r="P165" s="26">
        <f t="shared" si="19"/>
        <v>1375657.95</v>
      </c>
      <c r="Q165" s="26">
        <f t="shared" si="20"/>
        <v>30852799.949999999</v>
      </c>
      <c r="R165" s="26">
        <f t="shared" si="15"/>
        <v>0</v>
      </c>
      <c r="S165" s="26">
        <f t="shared" si="15"/>
        <v>1375657.95</v>
      </c>
      <c r="T165" s="26">
        <f t="shared" si="15"/>
        <v>0</v>
      </c>
      <c r="U165" s="26">
        <f t="shared" si="15"/>
        <v>0</v>
      </c>
      <c r="V165" s="26">
        <f t="shared" si="15"/>
        <v>0</v>
      </c>
      <c r="W165" s="9">
        <v>1375657.95</v>
      </c>
      <c r="X165" s="9">
        <v>1375657.95</v>
      </c>
      <c r="Y165" s="9">
        <v>0</v>
      </c>
      <c r="Z165" s="9">
        <v>0</v>
      </c>
      <c r="AA165" s="9">
        <v>0</v>
      </c>
      <c r="AB165" s="10">
        <v>1</v>
      </c>
      <c r="AC165" s="10" t="s">
        <v>4</v>
      </c>
      <c r="AD165" s="10" t="s">
        <v>92</v>
      </c>
      <c r="AE165" s="10" t="s">
        <v>97</v>
      </c>
      <c r="AF165" s="10" t="s">
        <v>24</v>
      </c>
      <c r="AG165" s="10" t="s">
        <v>24</v>
      </c>
      <c r="AH165" s="11" t="s">
        <v>24</v>
      </c>
      <c r="AI165" s="11" t="s">
        <v>248</v>
      </c>
      <c r="AJ165" s="12" t="s">
        <v>24</v>
      </c>
      <c r="AK165" s="11" t="s">
        <v>24</v>
      </c>
      <c r="AL165" s="11" t="s">
        <v>24</v>
      </c>
      <c r="AM165" s="9">
        <v>0</v>
      </c>
      <c r="AN165" s="9">
        <v>1375657.95</v>
      </c>
      <c r="AO165" s="9">
        <v>0</v>
      </c>
      <c r="AP165" s="9">
        <v>0</v>
      </c>
      <c r="AQ165" s="9">
        <v>0</v>
      </c>
      <c r="AR165" s="11" t="s">
        <v>24</v>
      </c>
      <c r="AS165" s="10" t="s">
        <v>24</v>
      </c>
      <c r="AT165" s="10" t="s">
        <v>24</v>
      </c>
      <c r="AU165" s="10" t="s">
        <v>24</v>
      </c>
      <c r="AV165" s="10" t="s">
        <v>24</v>
      </c>
      <c r="AW165" s="10" t="s">
        <v>24</v>
      </c>
      <c r="AX165" s="10" t="s">
        <v>24</v>
      </c>
      <c r="AY165" s="10" t="s">
        <v>24</v>
      </c>
      <c r="AZ165" s="10" t="s">
        <v>24</v>
      </c>
      <c r="BA165" s="10" t="s">
        <v>24</v>
      </c>
      <c r="BB165" s="10" t="s">
        <v>24</v>
      </c>
      <c r="BC165" s="10" t="s">
        <v>24</v>
      </c>
      <c r="BD165" s="9">
        <v>0</v>
      </c>
      <c r="BE165" s="9">
        <v>0</v>
      </c>
      <c r="BF165" s="9">
        <v>0</v>
      </c>
      <c r="BG165" s="9">
        <v>0</v>
      </c>
      <c r="BH165" s="9">
        <v>0</v>
      </c>
      <c r="BI165" s="9">
        <v>0</v>
      </c>
      <c r="BJ165" s="11" t="s">
        <v>24</v>
      </c>
      <c r="BK165" s="10" t="s">
        <v>24</v>
      </c>
      <c r="BL165" s="10" t="s">
        <v>24</v>
      </c>
      <c r="BM165" s="10" t="s">
        <v>24</v>
      </c>
      <c r="BN165" s="10" t="s">
        <v>24</v>
      </c>
      <c r="BO165" s="13" t="s">
        <v>24</v>
      </c>
      <c r="BP165" s="14">
        <v>29477142</v>
      </c>
      <c r="BQ165">
        <f t="shared" si="16"/>
        <v>601</v>
      </c>
      <c r="BR165" s="15">
        <f t="shared" si="17"/>
        <v>1375657.95</v>
      </c>
      <c r="BS165" s="15">
        <f t="shared" si="18"/>
        <v>0</v>
      </c>
      <c r="BT165" s="16">
        <v>811</v>
      </c>
      <c r="BU165" s="19" t="e">
        <f>VLOOKUP(B165,'[26]Intermediate Cities'!A:A,1,FALSE)</f>
        <v>#N/A</v>
      </c>
    </row>
    <row r="166" spans="1:73" ht="20.25" customHeight="1" x14ac:dyDescent="0.3">
      <c r="A166" s="5">
        <v>158</v>
      </c>
      <c r="B166" s="6">
        <v>1491</v>
      </c>
      <c r="C166" s="7" t="s">
        <v>391</v>
      </c>
      <c r="D166" s="6" t="s">
        <v>79</v>
      </c>
      <c r="E166" s="6" t="s">
        <v>80</v>
      </c>
      <c r="F166" s="7" t="s">
        <v>125</v>
      </c>
      <c r="G166" s="7" t="s">
        <v>107</v>
      </c>
      <c r="H166" s="6" t="s">
        <v>117</v>
      </c>
      <c r="I166" s="6" t="s">
        <v>117</v>
      </c>
      <c r="J166" s="6" t="s">
        <v>24</v>
      </c>
      <c r="K166" s="6" t="s">
        <v>24</v>
      </c>
      <c r="L166" s="6" t="s">
        <v>24</v>
      </c>
      <c r="M166" s="8" t="s">
        <v>4</v>
      </c>
      <c r="N166" s="8" t="s">
        <v>4</v>
      </c>
      <c r="O166" s="8" t="s">
        <v>4</v>
      </c>
      <c r="P166" s="26">
        <f t="shared" si="19"/>
        <v>8100597</v>
      </c>
      <c r="Q166" s="26">
        <f t="shared" si="20"/>
        <v>40456589.409999996</v>
      </c>
      <c r="R166" s="26">
        <f t="shared" si="15"/>
        <v>6060365</v>
      </c>
      <c r="S166" s="26">
        <f t="shared" si="15"/>
        <v>0</v>
      </c>
      <c r="T166" s="26">
        <f t="shared" si="15"/>
        <v>0</v>
      </c>
      <c r="U166" s="26">
        <f t="shared" si="15"/>
        <v>2040232</v>
      </c>
      <c r="V166" s="26">
        <f t="shared" si="15"/>
        <v>0</v>
      </c>
      <c r="W166" s="9">
        <v>8100597</v>
      </c>
      <c r="X166" s="9">
        <v>8100597</v>
      </c>
      <c r="Y166" s="9">
        <v>0</v>
      </c>
      <c r="Z166" s="9">
        <v>0</v>
      </c>
      <c r="AA166" s="9">
        <v>0</v>
      </c>
      <c r="AB166" s="10">
        <v>2</v>
      </c>
      <c r="AC166" s="10" t="s">
        <v>4</v>
      </c>
      <c r="AD166" s="10" t="s">
        <v>84</v>
      </c>
      <c r="AE166" s="10" t="s">
        <v>4</v>
      </c>
      <c r="AF166" s="10" t="s">
        <v>244</v>
      </c>
      <c r="AG166" s="10" t="s">
        <v>753</v>
      </c>
      <c r="AH166" s="11" t="s">
        <v>234</v>
      </c>
      <c r="AI166" s="11" t="s">
        <v>24</v>
      </c>
      <c r="AJ166" s="12" t="s">
        <v>24</v>
      </c>
      <c r="AK166" s="11" t="s">
        <v>111</v>
      </c>
      <c r="AL166" s="11" t="s">
        <v>24</v>
      </c>
      <c r="AM166" s="9">
        <v>6060365</v>
      </c>
      <c r="AN166" s="9">
        <v>0</v>
      </c>
      <c r="AO166" s="9">
        <v>0</v>
      </c>
      <c r="AP166" s="9">
        <v>2040232</v>
      </c>
      <c r="AQ166" s="9">
        <v>0</v>
      </c>
      <c r="AR166" s="11" t="s">
        <v>24</v>
      </c>
      <c r="AS166" s="10" t="s">
        <v>24</v>
      </c>
      <c r="AT166" s="10" t="s">
        <v>24</v>
      </c>
      <c r="AU166" s="10" t="s">
        <v>24</v>
      </c>
      <c r="AV166" s="10" t="s">
        <v>24</v>
      </c>
      <c r="AW166" s="10" t="s">
        <v>24</v>
      </c>
      <c r="AX166" s="10" t="s">
        <v>24</v>
      </c>
      <c r="AY166" s="10" t="s">
        <v>24</v>
      </c>
      <c r="AZ166" s="10" t="s">
        <v>24</v>
      </c>
      <c r="BA166" s="10" t="s">
        <v>24</v>
      </c>
      <c r="BB166" s="10" t="s">
        <v>24</v>
      </c>
      <c r="BC166" s="10" t="s">
        <v>24</v>
      </c>
      <c r="BD166" s="9">
        <v>0</v>
      </c>
      <c r="BE166" s="9">
        <v>0</v>
      </c>
      <c r="BF166" s="9">
        <v>0</v>
      </c>
      <c r="BG166" s="9">
        <v>0</v>
      </c>
      <c r="BH166" s="9">
        <v>0</v>
      </c>
      <c r="BI166" s="9">
        <v>0</v>
      </c>
      <c r="BJ166" s="11" t="s">
        <v>24</v>
      </c>
      <c r="BK166" s="10" t="s">
        <v>24</v>
      </c>
      <c r="BL166" s="10" t="s">
        <v>24</v>
      </c>
      <c r="BM166" s="10" t="s">
        <v>24</v>
      </c>
      <c r="BN166" s="10" t="s">
        <v>24</v>
      </c>
      <c r="BO166" s="13" t="s">
        <v>24</v>
      </c>
      <c r="BP166" s="14">
        <v>32355992.41</v>
      </c>
      <c r="BQ166">
        <f t="shared" si="16"/>
        <v>1491</v>
      </c>
      <c r="BR166" s="15">
        <f t="shared" si="17"/>
        <v>8100597</v>
      </c>
      <c r="BS166" s="15">
        <f t="shared" si="18"/>
        <v>0</v>
      </c>
      <c r="BT166" s="16">
        <v>812</v>
      </c>
      <c r="BU166" s="19" t="e">
        <f>VLOOKUP(B166,'[26]Intermediate Cities'!A:A,1,FALSE)</f>
        <v>#N/A</v>
      </c>
    </row>
    <row r="167" spans="1:73" ht="16.5" customHeight="1" x14ac:dyDescent="0.3">
      <c r="A167" s="5">
        <v>159</v>
      </c>
      <c r="B167" s="6">
        <v>768</v>
      </c>
      <c r="C167" s="7" t="s">
        <v>392</v>
      </c>
      <c r="D167" s="6" t="s">
        <v>79</v>
      </c>
      <c r="E167" s="27" t="s">
        <v>551</v>
      </c>
      <c r="F167" s="7" t="s">
        <v>125</v>
      </c>
      <c r="G167" s="7" t="s">
        <v>107</v>
      </c>
      <c r="H167" s="6" t="s">
        <v>117</v>
      </c>
      <c r="I167" s="6" t="s">
        <v>117</v>
      </c>
      <c r="J167" s="6" t="s">
        <v>24</v>
      </c>
      <c r="K167" s="6" t="s">
        <v>24</v>
      </c>
      <c r="L167" s="6" t="s">
        <v>24</v>
      </c>
      <c r="M167" s="8" t="s">
        <v>4</v>
      </c>
      <c r="N167" s="8" t="s">
        <v>4</v>
      </c>
      <c r="O167" s="8" t="s">
        <v>4</v>
      </c>
      <c r="P167" s="26">
        <f t="shared" si="19"/>
        <v>37090837</v>
      </c>
      <c r="Q167" s="26">
        <f t="shared" si="20"/>
        <v>165372615</v>
      </c>
      <c r="R167" s="26">
        <f t="shared" si="15"/>
        <v>26976971</v>
      </c>
      <c r="S167" s="26">
        <f t="shared" si="15"/>
        <v>0</v>
      </c>
      <c r="T167" s="26">
        <f t="shared" si="15"/>
        <v>0</v>
      </c>
      <c r="U167" s="26">
        <f t="shared" si="15"/>
        <v>10113866</v>
      </c>
      <c r="V167" s="26">
        <f t="shared" si="15"/>
        <v>0</v>
      </c>
      <c r="W167" s="9">
        <v>37090837</v>
      </c>
      <c r="X167" s="9">
        <v>37090837</v>
      </c>
      <c r="Y167" s="9">
        <v>0</v>
      </c>
      <c r="Z167" s="9">
        <v>0</v>
      </c>
      <c r="AA167" s="9">
        <v>0</v>
      </c>
      <c r="AB167" s="10">
        <v>2</v>
      </c>
      <c r="AC167" s="10" t="s">
        <v>4</v>
      </c>
      <c r="AD167" s="10" t="s">
        <v>92</v>
      </c>
      <c r="AE167" s="10" t="s">
        <v>85</v>
      </c>
      <c r="AF167" s="10" t="s">
        <v>86</v>
      </c>
      <c r="AG167" s="10" t="s">
        <v>24</v>
      </c>
      <c r="AH167" s="11" t="s">
        <v>754</v>
      </c>
      <c r="AI167" s="11" t="s">
        <v>754</v>
      </c>
      <c r="AJ167" s="12" t="s">
        <v>24</v>
      </c>
      <c r="AK167" s="11" t="s">
        <v>755</v>
      </c>
      <c r="AL167" s="11" t="s">
        <v>24</v>
      </c>
      <c r="AM167" s="9">
        <v>26976971</v>
      </c>
      <c r="AN167" s="9">
        <v>0</v>
      </c>
      <c r="AO167" s="9">
        <v>0</v>
      </c>
      <c r="AP167" s="9">
        <v>10113866</v>
      </c>
      <c r="AQ167" s="9">
        <v>0</v>
      </c>
      <c r="AR167" s="11" t="s">
        <v>24</v>
      </c>
      <c r="AS167" s="10" t="s">
        <v>24</v>
      </c>
      <c r="AT167" s="10" t="s">
        <v>24</v>
      </c>
      <c r="AU167" s="10" t="s">
        <v>24</v>
      </c>
      <c r="AV167" s="10" t="s">
        <v>24</v>
      </c>
      <c r="AW167" s="10" t="s">
        <v>24</v>
      </c>
      <c r="AX167" s="10" t="s">
        <v>24</v>
      </c>
      <c r="AY167" s="10" t="s">
        <v>24</v>
      </c>
      <c r="AZ167" s="10" t="s">
        <v>24</v>
      </c>
      <c r="BA167" s="10" t="s">
        <v>24</v>
      </c>
      <c r="BB167" s="10" t="s">
        <v>24</v>
      </c>
      <c r="BC167" s="10" t="s">
        <v>24</v>
      </c>
      <c r="BD167" s="9">
        <v>0</v>
      </c>
      <c r="BE167" s="9">
        <v>0</v>
      </c>
      <c r="BF167" s="9">
        <v>0</v>
      </c>
      <c r="BG167" s="9">
        <v>0</v>
      </c>
      <c r="BH167" s="9">
        <v>0</v>
      </c>
      <c r="BI167" s="9">
        <v>0</v>
      </c>
      <c r="BJ167" s="11" t="s">
        <v>24</v>
      </c>
      <c r="BK167" s="10" t="s">
        <v>24</v>
      </c>
      <c r="BL167" s="10" t="s">
        <v>24</v>
      </c>
      <c r="BM167" s="10" t="s">
        <v>24</v>
      </c>
      <c r="BN167" s="10" t="s">
        <v>24</v>
      </c>
      <c r="BO167" s="13" t="s">
        <v>24</v>
      </c>
      <c r="BP167" s="14">
        <v>128281778</v>
      </c>
      <c r="BQ167">
        <f t="shared" si="16"/>
        <v>768</v>
      </c>
      <c r="BR167" s="15">
        <f t="shared" si="17"/>
        <v>37090837</v>
      </c>
      <c r="BS167" s="15">
        <f t="shared" si="18"/>
        <v>0</v>
      </c>
      <c r="BT167" s="16">
        <v>813</v>
      </c>
      <c r="BU167" s="19">
        <f>VLOOKUP(B167,'[26]Intermediate Cities'!A:A,1,FALSE)</f>
        <v>768</v>
      </c>
    </row>
    <row r="168" spans="1:73" ht="15.75" customHeight="1" x14ac:dyDescent="0.3">
      <c r="A168" s="5">
        <v>160</v>
      </c>
      <c r="B168" s="6">
        <v>656</v>
      </c>
      <c r="C168" s="7" t="s">
        <v>393</v>
      </c>
      <c r="D168" s="6" t="s">
        <v>79</v>
      </c>
      <c r="E168" s="27" t="s">
        <v>551</v>
      </c>
      <c r="F168" s="7" t="s">
        <v>380</v>
      </c>
      <c r="G168" s="7" t="s">
        <v>107</v>
      </c>
      <c r="H168" s="6" t="s">
        <v>178</v>
      </c>
      <c r="I168" s="6" t="s">
        <v>178</v>
      </c>
      <c r="J168" s="6" t="s">
        <v>24</v>
      </c>
      <c r="K168" s="6" t="s">
        <v>24</v>
      </c>
      <c r="L168" s="6" t="s">
        <v>24</v>
      </c>
      <c r="M168" s="8" t="s">
        <v>97</v>
      </c>
      <c r="N168" s="8" t="s">
        <v>24</v>
      </c>
      <c r="O168" s="8" t="s">
        <v>24</v>
      </c>
      <c r="P168" s="26">
        <f t="shared" si="19"/>
        <v>0</v>
      </c>
      <c r="Q168" s="26">
        <f t="shared" si="20"/>
        <v>109538745</v>
      </c>
      <c r="R168" s="26">
        <f t="shared" si="15"/>
        <v>0</v>
      </c>
      <c r="S168" s="26">
        <f t="shared" si="15"/>
        <v>0</v>
      </c>
      <c r="T168" s="26">
        <f t="shared" si="15"/>
        <v>0</v>
      </c>
      <c r="U168" s="26">
        <f t="shared" si="15"/>
        <v>0</v>
      </c>
      <c r="V168" s="26">
        <f t="shared" si="15"/>
        <v>0</v>
      </c>
      <c r="W168" s="9">
        <v>0</v>
      </c>
      <c r="X168" s="9">
        <v>0</v>
      </c>
      <c r="Y168" s="9">
        <v>0</v>
      </c>
      <c r="Z168" s="9">
        <v>0</v>
      </c>
      <c r="AA168" s="9">
        <v>0</v>
      </c>
      <c r="AB168" s="10">
        <v>0</v>
      </c>
      <c r="AC168" s="10" t="s">
        <v>24</v>
      </c>
      <c r="AD168" s="10" t="s">
        <v>24</v>
      </c>
      <c r="AE168" s="10" t="s">
        <v>24</v>
      </c>
      <c r="AF168" s="10" t="s">
        <v>24</v>
      </c>
      <c r="AG168" s="10" t="s">
        <v>24</v>
      </c>
      <c r="AH168" s="11" t="s">
        <v>24</v>
      </c>
      <c r="AI168" s="11" t="s">
        <v>24</v>
      </c>
      <c r="AJ168" s="12" t="s">
        <v>24</v>
      </c>
      <c r="AK168" s="11" t="s">
        <v>24</v>
      </c>
      <c r="AL168" s="11" t="s">
        <v>24</v>
      </c>
      <c r="AM168" s="9">
        <v>0</v>
      </c>
      <c r="AN168" s="9">
        <v>0</v>
      </c>
      <c r="AO168" s="9">
        <v>0</v>
      </c>
      <c r="AP168" s="9">
        <v>0</v>
      </c>
      <c r="AQ168" s="9">
        <v>0</v>
      </c>
      <c r="AR168" s="11" t="s">
        <v>24</v>
      </c>
      <c r="AS168" s="10" t="s">
        <v>24</v>
      </c>
      <c r="AT168" s="10" t="s">
        <v>24</v>
      </c>
      <c r="AU168" s="10" t="s">
        <v>24</v>
      </c>
      <c r="AV168" s="10" t="s">
        <v>24</v>
      </c>
      <c r="AW168" s="10" t="s">
        <v>24</v>
      </c>
      <c r="AX168" s="10">
        <v>0</v>
      </c>
      <c r="AY168" s="10" t="s">
        <v>230</v>
      </c>
      <c r="AZ168" s="10" t="s">
        <v>24</v>
      </c>
      <c r="BA168" s="10" t="s">
        <v>24</v>
      </c>
      <c r="BB168" s="10" t="s">
        <v>24</v>
      </c>
      <c r="BC168" s="10" t="s">
        <v>24</v>
      </c>
      <c r="BD168" s="9">
        <v>0</v>
      </c>
      <c r="BE168" s="9">
        <v>0</v>
      </c>
      <c r="BF168" s="9">
        <v>0</v>
      </c>
      <c r="BG168" s="9">
        <v>0</v>
      </c>
      <c r="BH168" s="9">
        <v>0</v>
      </c>
      <c r="BI168" s="9">
        <v>0</v>
      </c>
      <c r="BJ168" s="11" t="s">
        <v>24</v>
      </c>
      <c r="BK168" s="10" t="s">
        <v>24</v>
      </c>
      <c r="BL168" s="10" t="s">
        <v>24</v>
      </c>
      <c r="BM168" s="10" t="s">
        <v>24</v>
      </c>
      <c r="BN168" s="10" t="s">
        <v>24</v>
      </c>
      <c r="BO168" s="13" t="s">
        <v>24</v>
      </c>
      <c r="BP168" s="14">
        <v>109538745</v>
      </c>
      <c r="BQ168">
        <f t="shared" si="16"/>
        <v>656</v>
      </c>
      <c r="BR168" s="15">
        <f t="shared" si="17"/>
        <v>0</v>
      </c>
      <c r="BS168" s="15">
        <f t="shared" si="18"/>
        <v>0</v>
      </c>
      <c r="BT168" s="16">
        <v>814</v>
      </c>
      <c r="BU168" s="19">
        <f>VLOOKUP(B168,'[26]Intermediate Cities'!A:A,1,FALSE)</f>
        <v>656</v>
      </c>
    </row>
    <row r="169" spans="1:73" ht="16.5" customHeight="1" x14ac:dyDescent="0.3">
      <c r="A169" s="5">
        <v>161</v>
      </c>
      <c r="B169" s="6">
        <v>627</v>
      </c>
      <c r="C169" s="7" t="s">
        <v>394</v>
      </c>
      <c r="D169" s="6" t="s">
        <v>79</v>
      </c>
      <c r="E169" s="6" t="s">
        <v>80</v>
      </c>
      <c r="F169" s="7" t="s">
        <v>336</v>
      </c>
      <c r="G169" s="7" t="s">
        <v>107</v>
      </c>
      <c r="H169" s="6" t="s">
        <v>164</v>
      </c>
      <c r="I169" s="6" t="s">
        <v>164</v>
      </c>
      <c r="J169" s="6" t="s">
        <v>24</v>
      </c>
      <c r="K169" s="6" t="s">
        <v>24</v>
      </c>
      <c r="L169" s="6" t="s">
        <v>24</v>
      </c>
      <c r="M169" s="8" t="s">
        <v>4</v>
      </c>
      <c r="N169" s="8" t="s">
        <v>4</v>
      </c>
      <c r="O169" s="8" t="s">
        <v>4</v>
      </c>
      <c r="P169" s="26">
        <f t="shared" si="19"/>
        <v>1537151</v>
      </c>
      <c r="Q169" s="26">
        <f t="shared" si="20"/>
        <v>15339506.27</v>
      </c>
      <c r="R169" s="26">
        <f t="shared" si="15"/>
        <v>1500151</v>
      </c>
      <c r="S169" s="26">
        <f t="shared" si="15"/>
        <v>0</v>
      </c>
      <c r="T169" s="26">
        <f t="shared" si="15"/>
        <v>0</v>
      </c>
      <c r="U169" s="26">
        <f t="shared" si="15"/>
        <v>37000</v>
      </c>
      <c r="V169" s="26">
        <f t="shared" si="15"/>
        <v>0</v>
      </c>
      <c r="W169" s="9">
        <v>1537151</v>
      </c>
      <c r="X169" s="9">
        <v>1537151</v>
      </c>
      <c r="Y169" s="9">
        <v>0</v>
      </c>
      <c r="Z169" s="9">
        <v>0</v>
      </c>
      <c r="AA169" s="9">
        <v>0</v>
      </c>
      <c r="AB169" s="10">
        <v>2</v>
      </c>
      <c r="AC169" s="10" t="s">
        <v>4</v>
      </c>
      <c r="AD169" s="10" t="s">
        <v>92</v>
      </c>
      <c r="AE169" s="10" t="s">
        <v>85</v>
      </c>
      <c r="AF169" s="10" t="s">
        <v>307</v>
      </c>
      <c r="AG169" s="10" t="s">
        <v>24</v>
      </c>
      <c r="AH169" s="11" t="s">
        <v>257</v>
      </c>
      <c r="AI169" s="11" t="s">
        <v>24</v>
      </c>
      <c r="AJ169" s="12" t="s">
        <v>24</v>
      </c>
      <c r="AK169" s="11" t="s">
        <v>479</v>
      </c>
      <c r="AL169" s="11" t="s">
        <v>24</v>
      </c>
      <c r="AM169" s="9">
        <v>1500151</v>
      </c>
      <c r="AN169" s="9">
        <v>0</v>
      </c>
      <c r="AO169" s="9">
        <v>0</v>
      </c>
      <c r="AP169" s="9">
        <v>37000</v>
      </c>
      <c r="AQ169" s="9">
        <v>0</v>
      </c>
      <c r="AR169" s="11" t="s">
        <v>24</v>
      </c>
      <c r="AS169" s="10" t="s">
        <v>24</v>
      </c>
      <c r="AT169" s="10" t="s">
        <v>24</v>
      </c>
      <c r="AU169" s="10" t="s">
        <v>24</v>
      </c>
      <c r="AV169" s="10" t="s">
        <v>24</v>
      </c>
      <c r="AW169" s="10" t="s">
        <v>24</v>
      </c>
      <c r="AX169" s="10" t="s">
        <v>24</v>
      </c>
      <c r="AY169" s="10" t="s">
        <v>24</v>
      </c>
      <c r="AZ169" s="10" t="s">
        <v>24</v>
      </c>
      <c r="BA169" s="10" t="s">
        <v>24</v>
      </c>
      <c r="BB169" s="10" t="s">
        <v>24</v>
      </c>
      <c r="BC169" s="10" t="s">
        <v>24</v>
      </c>
      <c r="BD169" s="9">
        <v>0</v>
      </c>
      <c r="BE169" s="9">
        <v>0</v>
      </c>
      <c r="BF169" s="9">
        <v>0</v>
      </c>
      <c r="BG169" s="9">
        <v>0</v>
      </c>
      <c r="BH169" s="9">
        <v>0</v>
      </c>
      <c r="BI169" s="9">
        <v>0</v>
      </c>
      <c r="BJ169" s="11" t="s">
        <v>24</v>
      </c>
      <c r="BK169" s="10" t="s">
        <v>24</v>
      </c>
      <c r="BL169" s="10" t="s">
        <v>24</v>
      </c>
      <c r="BM169" s="10" t="s">
        <v>24</v>
      </c>
      <c r="BN169" s="10" t="s">
        <v>24</v>
      </c>
      <c r="BO169" s="13" t="s">
        <v>24</v>
      </c>
      <c r="BP169" s="14">
        <v>13802355.27</v>
      </c>
      <c r="BQ169">
        <f t="shared" si="16"/>
        <v>627</v>
      </c>
      <c r="BR169" s="15">
        <f t="shared" si="17"/>
        <v>1537151</v>
      </c>
      <c r="BS169" s="15">
        <f t="shared" si="18"/>
        <v>0</v>
      </c>
      <c r="BT169" s="16">
        <v>815</v>
      </c>
      <c r="BU169" s="19" t="e">
        <f>VLOOKUP(B169,'[26]Intermediate Cities'!A:A,1,FALSE)</f>
        <v>#N/A</v>
      </c>
    </row>
    <row r="170" spans="1:73" ht="22.5" customHeight="1" x14ac:dyDescent="0.3">
      <c r="A170" s="5">
        <v>162</v>
      </c>
      <c r="B170" s="6">
        <v>769</v>
      </c>
      <c r="C170" s="7" t="s">
        <v>395</v>
      </c>
      <c r="D170" s="6" t="s">
        <v>79</v>
      </c>
      <c r="E170" s="6" t="s">
        <v>80</v>
      </c>
      <c r="F170" s="7" t="s">
        <v>137</v>
      </c>
      <c r="G170" s="7" t="s">
        <v>90</v>
      </c>
      <c r="H170" s="6" t="s">
        <v>117</v>
      </c>
      <c r="I170" s="6" t="s">
        <v>117</v>
      </c>
      <c r="J170" s="6" t="s">
        <v>24</v>
      </c>
      <c r="K170" s="6" t="s">
        <v>24</v>
      </c>
      <c r="L170" s="6" t="s">
        <v>24</v>
      </c>
      <c r="M170" s="8" t="s">
        <v>4</v>
      </c>
      <c r="N170" s="8" t="s">
        <v>4</v>
      </c>
      <c r="O170" s="8" t="s">
        <v>97</v>
      </c>
      <c r="P170" s="26">
        <f t="shared" si="19"/>
        <v>2762086</v>
      </c>
      <c r="Q170" s="26">
        <f t="shared" si="20"/>
        <v>16913895.48</v>
      </c>
      <c r="R170" s="26">
        <f t="shared" si="15"/>
        <v>1600000</v>
      </c>
      <c r="S170" s="26">
        <f t="shared" si="15"/>
        <v>1162086</v>
      </c>
      <c r="T170" s="26">
        <f t="shared" si="15"/>
        <v>0</v>
      </c>
      <c r="U170" s="26">
        <f t="shared" si="15"/>
        <v>0</v>
      </c>
      <c r="V170" s="26">
        <f t="shared" si="15"/>
        <v>0</v>
      </c>
      <c r="W170" s="9">
        <v>3612086</v>
      </c>
      <c r="X170" s="9">
        <v>2762086</v>
      </c>
      <c r="Y170" s="9">
        <v>0</v>
      </c>
      <c r="Z170" s="9">
        <v>0</v>
      </c>
      <c r="AA170" s="9">
        <v>850000</v>
      </c>
      <c r="AB170" s="10">
        <v>4</v>
      </c>
      <c r="AC170" s="10" t="s">
        <v>4</v>
      </c>
      <c r="AD170" s="10" t="s">
        <v>92</v>
      </c>
      <c r="AE170" s="10" t="s">
        <v>4</v>
      </c>
      <c r="AF170" s="10" t="s">
        <v>244</v>
      </c>
      <c r="AG170" s="10" t="s">
        <v>756</v>
      </c>
      <c r="AH170" s="11" t="s">
        <v>757</v>
      </c>
      <c r="AI170" s="11" t="s">
        <v>758</v>
      </c>
      <c r="AJ170" s="12" t="s">
        <v>24</v>
      </c>
      <c r="AK170" s="11" t="s">
        <v>24</v>
      </c>
      <c r="AL170" s="11" t="s">
        <v>24</v>
      </c>
      <c r="AM170" s="9">
        <v>1600000</v>
      </c>
      <c r="AN170" s="9">
        <v>1162086</v>
      </c>
      <c r="AO170" s="9">
        <v>0</v>
      </c>
      <c r="AP170" s="9">
        <v>0</v>
      </c>
      <c r="AQ170" s="9">
        <v>0</v>
      </c>
      <c r="AR170" s="11" t="s">
        <v>24</v>
      </c>
      <c r="AS170" s="10" t="s">
        <v>24</v>
      </c>
      <c r="AT170" s="10" t="s">
        <v>24</v>
      </c>
      <c r="AU170" s="10" t="s">
        <v>24</v>
      </c>
      <c r="AV170" s="10" t="s">
        <v>24</v>
      </c>
      <c r="AW170" s="10" t="s">
        <v>24</v>
      </c>
      <c r="AX170" s="10" t="s">
        <v>24</v>
      </c>
      <c r="AY170" s="10" t="s">
        <v>24</v>
      </c>
      <c r="AZ170" s="10" t="s">
        <v>24</v>
      </c>
      <c r="BA170" s="10" t="s">
        <v>24</v>
      </c>
      <c r="BB170" s="10" t="s">
        <v>24</v>
      </c>
      <c r="BC170" s="10" t="s">
        <v>24</v>
      </c>
      <c r="BD170" s="9">
        <v>0</v>
      </c>
      <c r="BE170" s="9">
        <v>0</v>
      </c>
      <c r="BF170" s="9">
        <v>0</v>
      </c>
      <c r="BG170" s="9">
        <v>0</v>
      </c>
      <c r="BH170" s="9">
        <v>0</v>
      </c>
      <c r="BI170" s="9">
        <v>0</v>
      </c>
      <c r="BJ170" s="11" t="s">
        <v>24</v>
      </c>
      <c r="BK170" s="10" t="s">
        <v>24</v>
      </c>
      <c r="BL170" s="10" t="s">
        <v>24</v>
      </c>
      <c r="BM170" s="10" t="s">
        <v>24</v>
      </c>
      <c r="BN170" s="10" t="s">
        <v>24</v>
      </c>
      <c r="BO170" s="13" t="s">
        <v>24</v>
      </c>
      <c r="BP170" s="14">
        <v>14151809.48</v>
      </c>
      <c r="BQ170">
        <f t="shared" si="16"/>
        <v>769</v>
      </c>
      <c r="BR170" s="15">
        <f t="shared" si="17"/>
        <v>2762086</v>
      </c>
      <c r="BS170" s="15">
        <f t="shared" si="18"/>
        <v>0</v>
      </c>
      <c r="BT170" s="16">
        <v>816</v>
      </c>
      <c r="BU170" s="19" t="e">
        <f>VLOOKUP(B170,'[26]Intermediate Cities'!A:A,1,FALSE)</f>
        <v>#N/A</v>
      </c>
    </row>
    <row r="171" spans="1:73" ht="15.75" customHeight="1" x14ac:dyDescent="0.3">
      <c r="A171" s="5">
        <v>163</v>
      </c>
      <c r="B171" s="6">
        <v>771</v>
      </c>
      <c r="C171" s="7" t="s">
        <v>396</v>
      </c>
      <c r="D171" s="6" t="s">
        <v>79</v>
      </c>
      <c r="E171" s="6" t="s">
        <v>101</v>
      </c>
      <c r="F171" s="7" t="s">
        <v>116</v>
      </c>
      <c r="G171" s="7" t="s">
        <v>82</v>
      </c>
      <c r="H171" s="6" t="s">
        <v>117</v>
      </c>
      <c r="I171" s="6" t="s">
        <v>117</v>
      </c>
      <c r="J171" s="6" t="s">
        <v>24</v>
      </c>
      <c r="K171" s="6" t="s">
        <v>24</v>
      </c>
      <c r="L171" s="6" t="s">
        <v>24</v>
      </c>
      <c r="M171" s="8" t="s">
        <v>4</v>
      </c>
      <c r="N171" s="8" t="s">
        <v>4</v>
      </c>
      <c r="O171" s="8" t="s">
        <v>4</v>
      </c>
      <c r="P171" s="26">
        <f t="shared" si="19"/>
        <v>33148358</v>
      </c>
      <c r="Q171" s="26">
        <f t="shared" si="20"/>
        <v>54084560</v>
      </c>
      <c r="R171" s="26">
        <f t="shared" si="15"/>
        <v>2879854</v>
      </c>
      <c r="S171" s="26">
        <f t="shared" si="15"/>
        <v>851000</v>
      </c>
      <c r="T171" s="26">
        <f t="shared" si="15"/>
        <v>0</v>
      </c>
      <c r="U171" s="26">
        <f t="shared" si="15"/>
        <v>29417504</v>
      </c>
      <c r="V171" s="26">
        <f t="shared" si="15"/>
        <v>0</v>
      </c>
      <c r="W171" s="9">
        <v>33148358</v>
      </c>
      <c r="X171" s="9">
        <v>33148358</v>
      </c>
      <c r="Y171" s="9">
        <v>0</v>
      </c>
      <c r="Z171" s="9">
        <v>0</v>
      </c>
      <c r="AA171" s="9">
        <v>0</v>
      </c>
      <c r="AB171" s="10">
        <v>3</v>
      </c>
      <c r="AC171" s="10" t="s">
        <v>4</v>
      </c>
      <c r="AD171" s="10" t="s">
        <v>84</v>
      </c>
      <c r="AE171" s="10" t="s">
        <v>85</v>
      </c>
      <c r="AF171" s="10" t="s">
        <v>86</v>
      </c>
      <c r="AG171" s="10" t="s">
        <v>24</v>
      </c>
      <c r="AH171" s="11" t="s">
        <v>397</v>
      </c>
      <c r="AI171" s="11" t="s">
        <v>349</v>
      </c>
      <c r="AJ171" s="12" t="s">
        <v>24</v>
      </c>
      <c r="AK171" s="11" t="s">
        <v>234</v>
      </c>
      <c r="AL171" s="11" t="s">
        <v>24</v>
      </c>
      <c r="AM171" s="9">
        <v>2879854</v>
      </c>
      <c r="AN171" s="9">
        <v>851000</v>
      </c>
      <c r="AO171" s="9">
        <v>0</v>
      </c>
      <c r="AP171" s="9">
        <v>29417504</v>
      </c>
      <c r="AQ171" s="9">
        <v>0</v>
      </c>
      <c r="AR171" s="11" t="s">
        <v>24</v>
      </c>
      <c r="AS171" s="10" t="s">
        <v>24</v>
      </c>
      <c r="AT171" s="10" t="s">
        <v>24</v>
      </c>
      <c r="AU171" s="10" t="s">
        <v>24</v>
      </c>
      <c r="AV171" s="10" t="s">
        <v>24</v>
      </c>
      <c r="AW171" s="10" t="s">
        <v>24</v>
      </c>
      <c r="AX171" s="10" t="s">
        <v>24</v>
      </c>
      <c r="AY171" s="10" t="s">
        <v>24</v>
      </c>
      <c r="AZ171" s="10" t="s">
        <v>24</v>
      </c>
      <c r="BA171" s="10" t="s">
        <v>24</v>
      </c>
      <c r="BB171" s="10" t="s">
        <v>24</v>
      </c>
      <c r="BC171" s="10" t="s">
        <v>24</v>
      </c>
      <c r="BD171" s="9">
        <v>0</v>
      </c>
      <c r="BE171" s="9">
        <v>0</v>
      </c>
      <c r="BF171" s="9">
        <v>0</v>
      </c>
      <c r="BG171" s="9">
        <v>0</v>
      </c>
      <c r="BH171" s="9">
        <v>0</v>
      </c>
      <c r="BI171" s="9">
        <v>0</v>
      </c>
      <c r="BJ171" s="11" t="s">
        <v>24</v>
      </c>
      <c r="BK171" s="10" t="s">
        <v>24</v>
      </c>
      <c r="BL171" s="10" t="s">
        <v>24</v>
      </c>
      <c r="BM171" s="10" t="s">
        <v>24</v>
      </c>
      <c r="BN171" s="10" t="s">
        <v>24</v>
      </c>
      <c r="BO171" s="13" t="s">
        <v>24</v>
      </c>
      <c r="BP171" s="14">
        <v>20936202</v>
      </c>
      <c r="BQ171">
        <f t="shared" si="16"/>
        <v>771</v>
      </c>
      <c r="BR171" s="15">
        <f t="shared" si="17"/>
        <v>33148358</v>
      </c>
      <c r="BS171" s="15">
        <f t="shared" si="18"/>
        <v>0</v>
      </c>
      <c r="BT171" s="16">
        <v>817</v>
      </c>
      <c r="BU171" s="19" t="e">
        <f>VLOOKUP(B171,'[26]Intermediate Cities'!A:A,1,FALSE)</f>
        <v>#N/A</v>
      </c>
    </row>
    <row r="172" spans="1:73" ht="16.5" customHeight="1" x14ac:dyDescent="0.3">
      <c r="A172" s="5">
        <v>164</v>
      </c>
      <c r="B172" s="6">
        <v>639</v>
      </c>
      <c r="C172" s="7" t="s">
        <v>398</v>
      </c>
      <c r="D172" s="6" t="s">
        <v>79</v>
      </c>
      <c r="E172" s="6" t="s">
        <v>80</v>
      </c>
      <c r="F172" s="7" t="s">
        <v>256</v>
      </c>
      <c r="G172" s="7" t="s">
        <v>90</v>
      </c>
      <c r="H172" s="6" t="s">
        <v>164</v>
      </c>
      <c r="I172" s="6" t="s">
        <v>164</v>
      </c>
      <c r="J172" s="6" t="s">
        <v>24</v>
      </c>
      <c r="K172" s="6" t="s">
        <v>24</v>
      </c>
      <c r="L172" s="6" t="s">
        <v>24</v>
      </c>
      <c r="M172" s="8" t="s">
        <v>4</v>
      </c>
      <c r="N172" s="8" t="s">
        <v>4</v>
      </c>
      <c r="O172" s="8" t="s">
        <v>4</v>
      </c>
      <c r="P172" s="26">
        <f t="shared" si="19"/>
        <v>258163</v>
      </c>
      <c r="Q172" s="26">
        <f t="shared" si="20"/>
        <v>22758499.18</v>
      </c>
      <c r="R172" s="26">
        <f t="shared" si="15"/>
        <v>258163</v>
      </c>
      <c r="S172" s="26">
        <f t="shared" si="15"/>
        <v>0</v>
      </c>
      <c r="T172" s="26">
        <f t="shared" si="15"/>
        <v>0</v>
      </c>
      <c r="U172" s="26">
        <f t="shared" si="15"/>
        <v>0</v>
      </c>
      <c r="V172" s="26">
        <f t="shared" si="15"/>
        <v>0</v>
      </c>
      <c r="W172" s="9">
        <v>404501</v>
      </c>
      <c r="X172" s="9">
        <v>258163</v>
      </c>
      <c r="Y172" s="9">
        <v>0</v>
      </c>
      <c r="Z172" s="9">
        <v>0</v>
      </c>
      <c r="AA172" s="9">
        <v>146338</v>
      </c>
      <c r="AB172" s="10">
        <v>1</v>
      </c>
      <c r="AC172" s="10" t="s">
        <v>97</v>
      </c>
      <c r="AD172" s="10" t="s">
        <v>84</v>
      </c>
      <c r="AE172" s="10" t="s">
        <v>4</v>
      </c>
      <c r="AF172" s="10" t="s">
        <v>173</v>
      </c>
      <c r="AG172" s="10" t="s">
        <v>24</v>
      </c>
      <c r="AH172" s="11" t="s">
        <v>414</v>
      </c>
      <c r="AI172" s="11" t="s">
        <v>24</v>
      </c>
      <c r="AJ172" s="12" t="s">
        <v>24</v>
      </c>
      <c r="AK172" s="11" t="s">
        <v>24</v>
      </c>
      <c r="AL172" s="11" t="s">
        <v>24</v>
      </c>
      <c r="AM172" s="9">
        <v>258163</v>
      </c>
      <c r="AN172" s="9">
        <v>0</v>
      </c>
      <c r="AO172" s="9">
        <v>0</v>
      </c>
      <c r="AP172" s="9">
        <v>0</v>
      </c>
      <c r="AQ172" s="9">
        <v>0</v>
      </c>
      <c r="AR172" s="11" t="s">
        <v>24</v>
      </c>
      <c r="AS172" s="10" t="s">
        <v>24</v>
      </c>
      <c r="AT172" s="10" t="s">
        <v>24</v>
      </c>
      <c r="AU172" s="10" t="s">
        <v>24</v>
      </c>
      <c r="AV172" s="10" t="s">
        <v>24</v>
      </c>
      <c r="AW172" s="10" t="s">
        <v>24</v>
      </c>
      <c r="AX172" s="10" t="s">
        <v>24</v>
      </c>
      <c r="AY172" s="10" t="s">
        <v>24</v>
      </c>
      <c r="AZ172" s="10" t="s">
        <v>24</v>
      </c>
      <c r="BA172" s="10" t="s">
        <v>24</v>
      </c>
      <c r="BB172" s="10" t="s">
        <v>24</v>
      </c>
      <c r="BC172" s="10" t="s">
        <v>24</v>
      </c>
      <c r="BD172" s="9">
        <v>0</v>
      </c>
      <c r="BE172" s="9">
        <v>0</v>
      </c>
      <c r="BF172" s="9">
        <v>0</v>
      </c>
      <c r="BG172" s="9">
        <v>0</v>
      </c>
      <c r="BH172" s="9">
        <v>0</v>
      </c>
      <c r="BI172" s="9">
        <v>0</v>
      </c>
      <c r="BJ172" s="11" t="s">
        <v>24</v>
      </c>
      <c r="BK172" s="10" t="s">
        <v>24</v>
      </c>
      <c r="BL172" s="10" t="s">
        <v>24</v>
      </c>
      <c r="BM172" s="10" t="s">
        <v>24</v>
      </c>
      <c r="BN172" s="10" t="s">
        <v>24</v>
      </c>
      <c r="BO172" s="13" t="s">
        <v>24</v>
      </c>
      <c r="BP172" s="14">
        <v>22500336.18</v>
      </c>
      <c r="BQ172" t="e">
        <f t="shared" si="16"/>
        <v>#N/A</v>
      </c>
      <c r="BR172" s="15">
        <f t="shared" si="17"/>
        <v>258163</v>
      </c>
      <c r="BS172" s="15">
        <f t="shared" si="18"/>
        <v>0</v>
      </c>
      <c r="BT172" s="16">
        <v>818</v>
      </c>
      <c r="BU172" s="19" t="e">
        <f>VLOOKUP(B172,'[26]Intermediate Cities'!A:A,1,FALSE)</f>
        <v>#N/A</v>
      </c>
    </row>
    <row r="173" spans="1:73" ht="27.75" customHeight="1" x14ac:dyDescent="0.3">
      <c r="A173" s="5">
        <v>165</v>
      </c>
      <c r="B173" s="6">
        <v>823</v>
      </c>
      <c r="C173" s="7" t="s">
        <v>399</v>
      </c>
      <c r="D173" s="6" t="s">
        <v>79</v>
      </c>
      <c r="E173" s="6" t="s">
        <v>80</v>
      </c>
      <c r="F173" s="7" t="s">
        <v>142</v>
      </c>
      <c r="G173" s="7" t="s">
        <v>107</v>
      </c>
      <c r="H173" s="6" t="s">
        <v>143</v>
      </c>
      <c r="I173" s="6" t="s">
        <v>143</v>
      </c>
      <c r="J173" s="6" t="s">
        <v>24</v>
      </c>
      <c r="K173" s="6" t="s">
        <v>24</v>
      </c>
      <c r="L173" s="6" t="s">
        <v>24</v>
      </c>
      <c r="M173" s="8" t="s">
        <v>4</v>
      </c>
      <c r="N173" s="8" t="s">
        <v>4</v>
      </c>
      <c r="O173" s="8" t="s">
        <v>4</v>
      </c>
      <c r="P173" s="26">
        <f t="shared" si="19"/>
        <v>16902282.359999999</v>
      </c>
      <c r="Q173" s="26">
        <f t="shared" si="20"/>
        <v>33980416.079999998</v>
      </c>
      <c r="R173" s="26">
        <f t="shared" si="15"/>
        <v>4331087.5</v>
      </c>
      <c r="S173" s="26">
        <f t="shared" si="15"/>
        <v>2435412.5</v>
      </c>
      <c r="T173" s="26">
        <f t="shared" si="15"/>
        <v>5953027.1100000003</v>
      </c>
      <c r="U173" s="26">
        <f t="shared" si="15"/>
        <v>4182755.25</v>
      </c>
      <c r="V173" s="26">
        <f t="shared" si="15"/>
        <v>0</v>
      </c>
      <c r="W173" s="9">
        <v>31833291.640000001</v>
      </c>
      <c r="X173" s="9">
        <v>16902282.359999999</v>
      </c>
      <c r="Y173" s="9">
        <v>0</v>
      </c>
      <c r="Z173" s="9">
        <v>14931009.279999999</v>
      </c>
      <c r="AA173" s="9">
        <v>0</v>
      </c>
      <c r="AB173" s="10">
        <v>7</v>
      </c>
      <c r="AC173" s="10" t="s">
        <v>4</v>
      </c>
      <c r="AD173" s="10" t="s">
        <v>92</v>
      </c>
      <c r="AE173" s="10" t="s">
        <v>4</v>
      </c>
      <c r="AF173" s="10" t="s">
        <v>173</v>
      </c>
      <c r="AG173" s="10" t="s">
        <v>24</v>
      </c>
      <c r="AH173" s="11" t="s">
        <v>759</v>
      </c>
      <c r="AI173" s="11" t="s">
        <v>760</v>
      </c>
      <c r="AJ173" s="12" t="s">
        <v>761</v>
      </c>
      <c r="AK173" s="11" t="s">
        <v>184</v>
      </c>
      <c r="AL173" s="11" t="s">
        <v>24</v>
      </c>
      <c r="AM173" s="9">
        <v>4331087.5</v>
      </c>
      <c r="AN173" s="9">
        <v>2435412.5</v>
      </c>
      <c r="AO173" s="9">
        <v>5953027.1100000003</v>
      </c>
      <c r="AP173" s="9">
        <v>4182755.25</v>
      </c>
      <c r="AQ173" s="9">
        <v>0</v>
      </c>
      <c r="AR173" s="11" t="s">
        <v>24</v>
      </c>
      <c r="AS173" s="10" t="s">
        <v>24</v>
      </c>
      <c r="AT173" s="10" t="s">
        <v>24</v>
      </c>
      <c r="AU173" s="10" t="s">
        <v>24</v>
      </c>
      <c r="AV173" s="10" t="s">
        <v>24</v>
      </c>
      <c r="AW173" s="10" t="s">
        <v>24</v>
      </c>
      <c r="AX173" s="10" t="s">
        <v>24</v>
      </c>
      <c r="AY173" s="10" t="s">
        <v>24</v>
      </c>
      <c r="AZ173" s="10" t="s">
        <v>24</v>
      </c>
      <c r="BA173" s="10" t="s">
        <v>24</v>
      </c>
      <c r="BB173" s="10" t="s">
        <v>24</v>
      </c>
      <c r="BC173" s="10" t="s">
        <v>24</v>
      </c>
      <c r="BD173" s="9">
        <v>0</v>
      </c>
      <c r="BE173" s="9">
        <v>0</v>
      </c>
      <c r="BF173" s="9">
        <v>0</v>
      </c>
      <c r="BG173" s="9">
        <v>0</v>
      </c>
      <c r="BH173" s="9">
        <v>0</v>
      </c>
      <c r="BI173" s="9">
        <v>0</v>
      </c>
      <c r="BJ173" s="11" t="s">
        <v>24</v>
      </c>
      <c r="BK173" s="10" t="s">
        <v>24</v>
      </c>
      <c r="BL173" s="10" t="s">
        <v>24</v>
      </c>
      <c r="BM173" s="10" t="s">
        <v>24</v>
      </c>
      <c r="BN173" s="10" t="s">
        <v>24</v>
      </c>
      <c r="BO173" s="13" t="s">
        <v>24</v>
      </c>
      <c r="BP173" s="14">
        <v>17078133.719999999</v>
      </c>
      <c r="BQ173">
        <f t="shared" si="16"/>
        <v>823</v>
      </c>
      <c r="BR173" s="15">
        <f t="shared" si="17"/>
        <v>16902282.359999999</v>
      </c>
      <c r="BS173" s="15">
        <f t="shared" si="18"/>
        <v>0</v>
      </c>
      <c r="BT173" s="16">
        <v>820</v>
      </c>
      <c r="BU173" s="19" t="e">
        <f>VLOOKUP(B173,'[26]Intermediate Cities'!A:A,1,FALSE)</f>
        <v>#N/A</v>
      </c>
    </row>
    <row r="174" spans="1:73" ht="105.75" customHeight="1" x14ac:dyDescent="0.3">
      <c r="A174" s="5">
        <v>166</v>
      </c>
      <c r="B174" s="6">
        <v>825</v>
      </c>
      <c r="C174" s="7" t="s">
        <v>400</v>
      </c>
      <c r="D174" s="6" t="s">
        <v>79</v>
      </c>
      <c r="E174" s="6" t="s">
        <v>80</v>
      </c>
      <c r="F174" s="7" t="s">
        <v>142</v>
      </c>
      <c r="G174" s="7" t="s">
        <v>90</v>
      </c>
      <c r="H174" s="6" t="s">
        <v>143</v>
      </c>
      <c r="I174" s="6" t="s">
        <v>143</v>
      </c>
      <c r="J174" s="6" t="s">
        <v>24</v>
      </c>
      <c r="K174" s="6" t="s">
        <v>24</v>
      </c>
      <c r="L174" s="6" t="s">
        <v>24</v>
      </c>
      <c r="M174" s="8" t="s">
        <v>4</v>
      </c>
      <c r="N174" s="8" t="s">
        <v>4</v>
      </c>
      <c r="O174" s="8" t="s">
        <v>97</v>
      </c>
      <c r="P174" s="26">
        <f t="shared" si="19"/>
        <v>29520957.130000003</v>
      </c>
      <c r="Q174" s="26">
        <f t="shared" si="20"/>
        <v>65528770.630000003</v>
      </c>
      <c r="R174" s="26">
        <f t="shared" si="15"/>
        <v>12349937.66</v>
      </c>
      <c r="S174" s="26">
        <f t="shared" si="15"/>
        <v>7118255.96</v>
      </c>
      <c r="T174" s="26">
        <f t="shared" si="15"/>
        <v>104799.96</v>
      </c>
      <c r="U174" s="26">
        <f t="shared" si="15"/>
        <v>9930598.5500000007</v>
      </c>
      <c r="V174" s="26">
        <f t="shared" si="15"/>
        <v>17365</v>
      </c>
      <c r="W174" s="9">
        <v>29520957.129999999</v>
      </c>
      <c r="X174" s="9">
        <v>29520957.129999999</v>
      </c>
      <c r="Y174" s="9">
        <v>0</v>
      </c>
      <c r="Z174" s="9">
        <v>0</v>
      </c>
      <c r="AA174" s="9">
        <v>0</v>
      </c>
      <c r="AB174" s="10">
        <v>7</v>
      </c>
      <c r="AC174" s="10" t="s">
        <v>4</v>
      </c>
      <c r="AD174" s="10" t="s">
        <v>84</v>
      </c>
      <c r="AE174" s="10" t="s">
        <v>4</v>
      </c>
      <c r="AF174" s="10" t="s">
        <v>244</v>
      </c>
      <c r="AG174" s="10" t="s">
        <v>762</v>
      </c>
      <c r="AH174" s="11" t="s">
        <v>763</v>
      </c>
      <c r="AI174" s="11" t="s">
        <v>764</v>
      </c>
      <c r="AJ174" s="12" t="s">
        <v>765</v>
      </c>
      <c r="AK174" s="11" t="s">
        <v>169</v>
      </c>
      <c r="AL174" s="11" t="s">
        <v>766</v>
      </c>
      <c r="AM174" s="9">
        <v>12349937.66</v>
      </c>
      <c r="AN174" s="9">
        <v>7118255.96</v>
      </c>
      <c r="AO174" s="9">
        <v>104799.96</v>
      </c>
      <c r="AP174" s="9">
        <v>9930598.5500000007</v>
      </c>
      <c r="AQ174" s="9">
        <v>17365</v>
      </c>
      <c r="AR174" s="11" t="s">
        <v>767</v>
      </c>
      <c r="AS174" s="10" t="s">
        <v>24</v>
      </c>
      <c r="AT174" s="10" t="s">
        <v>24</v>
      </c>
      <c r="AU174" s="10" t="s">
        <v>24</v>
      </c>
      <c r="AV174" s="10" t="s">
        <v>24</v>
      </c>
      <c r="AW174" s="10" t="s">
        <v>24</v>
      </c>
      <c r="AX174" s="10" t="s">
        <v>24</v>
      </c>
      <c r="AY174" s="10" t="s">
        <v>24</v>
      </c>
      <c r="AZ174" s="10" t="s">
        <v>24</v>
      </c>
      <c r="BA174" s="10" t="s">
        <v>24</v>
      </c>
      <c r="BB174" s="10" t="s">
        <v>24</v>
      </c>
      <c r="BC174" s="10" t="s">
        <v>24</v>
      </c>
      <c r="BD174" s="9">
        <v>0</v>
      </c>
      <c r="BE174" s="9">
        <v>0</v>
      </c>
      <c r="BF174" s="9">
        <v>0</v>
      </c>
      <c r="BG174" s="9">
        <v>0</v>
      </c>
      <c r="BH174" s="9">
        <v>0</v>
      </c>
      <c r="BI174" s="9">
        <v>0</v>
      </c>
      <c r="BJ174" s="11" t="s">
        <v>24</v>
      </c>
      <c r="BK174" s="10" t="s">
        <v>24</v>
      </c>
      <c r="BL174" s="10" t="s">
        <v>24</v>
      </c>
      <c r="BM174" s="10" t="s">
        <v>24</v>
      </c>
      <c r="BN174" s="10" t="s">
        <v>24</v>
      </c>
      <c r="BO174" s="13" t="s">
        <v>24</v>
      </c>
      <c r="BP174" s="14">
        <v>36007813.5</v>
      </c>
      <c r="BQ174">
        <f t="shared" si="16"/>
        <v>825</v>
      </c>
      <c r="BR174" s="15">
        <f t="shared" si="17"/>
        <v>29520957.130000003</v>
      </c>
      <c r="BS174" s="15">
        <f t="shared" si="18"/>
        <v>0</v>
      </c>
      <c r="BT174" s="16">
        <v>821</v>
      </c>
      <c r="BU174" s="19" t="e">
        <f>VLOOKUP(B174,'[26]Intermediate Cities'!A:A,1,FALSE)</f>
        <v>#N/A</v>
      </c>
    </row>
    <row r="175" spans="1:73" ht="22.5" customHeight="1" x14ac:dyDescent="0.3">
      <c r="A175" s="5">
        <v>167</v>
      </c>
      <c r="B175" s="6">
        <v>896</v>
      </c>
      <c r="C175" s="7" t="s">
        <v>401</v>
      </c>
      <c r="D175" s="6" t="s">
        <v>79</v>
      </c>
      <c r="E175" s="6" t="s">
        <v>80</v>
      </c>
      <c r="F175" s="7" t="s">
        <v>134</v>
      </c>
      <c r="G175" s="7" t="s">
        <v>128</v>
      </c>
      <c r="H175" s="6" t="s">
        <v>121</v>
      </c>
      <c r="I175" s="6" t="s">
        <v>121</v>
      </c>
      <c r="J175" s="6" t="s">
        <v>24</v>
      </c>
      <c r="K175" s="6" t="s">
        <v>24</v>
      </c>
      <c r="L175" s="6" t="s">
        <v>24</v>
      </c>
      <c r="M175" s="8" t="s">
        <v>4</v>
      </c>
      <c r="N175" s="8" t="s">
        <v>4</v>
      </c>
      <c r="O175" s="8" t="s">
        <v>97</v>
      </c>
      <c r="P175" s="26">
        <f t="shared" si="19"/>
        <v>5343636</v>
      </c>
      <c r="Q175" s="26">
        <f t="shared" si="20"/>
        <v>40842095</v>
      </c>
      <c r="R175" s="26">
        <f t="shared" ref="R175:V225" si="21">AM175+BE175</f>
        <v>0</v>
      </c>
      <c r="S175" s="26">
        <f t="shared" si="21"/>
        <v>1605671</v>
      </c>
      <c r="T175" s="26">
        <f t="shared" si="21"/>
        <v>0</v>
      </c>
      <c r="U175" s="26">
        <f t="shared" si="21"/>
        <v>0</v>
      </c>
      <c r="V175" s="26">
        <f t="shared" si="21"/>
        <v>3737965</v>
      </c>
      <c r="W175" s="9">
        <v>5343636</v>
      </c>
      <c r="X175" s="9">
        <v>5343636</v>
      </c>
      <c r="Y175" s="9">
        <v>0</v>
      </c>
      <c r="Z175" s="9">
        <v>0</v>
      </c>
      <c r="AA175" s="9">
        <v>0</v>
      </c>
      <c r="AB175" s="10">
        <v>4</v>
      </c>
      <c r="AC175" s="10" t="s">
        <v>97</v>
      </c>
      <c r="AD175" s="10" t="s">
        <v>92</v>
      </c>
      <c r="AE175" s="10" t="s">
        <v>97</v>
      </c>
      <c r="AF175" s="10" t="s">
        <v>24</v>
      </c>
      <c r="AG175" s="10" t="s">
        <v>24</v>
      </c>
      <c r="AH175" s="11" t="s">
        <v>24</v>
      </c>
      <c r="AI175" s="11" t="s">
        <v>768</v>
      </c>
      <c r="AJ175" s="12" t="s">
        <v>24</v>
      </c>
      <c r="AK175" s="11" t="s">
        <v>24</v>
      </c>
      <c r="AL175" s="11" t="s">
        <v>769</v>
      </c>
      <c r="AM175" s="9">
        <v>0</v>
      </c>
      <c r="AN175" s="9">
        <v>1605671</v>
      </c>
      <c r="AO175" s="9">
        <v>0</v>
      </c>
      <c r="AP175" s="9">
        <v>0</v>
      </c>
      <c r="AQ175" s="9">
        <v>3737965</v>
      </c>
      <c r="AR175" s="11" t="s">
        <v>770</v>
      </c>
      <c r="AS175" s="10" t="s">
        <v>24</v>
      </c>
      <c r="AT175" s="10" t="s">
        <v>24</v>
      </c>
      <c r="AU175" s="10" t="s">
        <v>24</v>
      </c>
      <c r="AV175" s="10" t="s">
        <v>24</v>
      </c>
      <c r="AW175" s="10" t="s">
        <v>24</v>
      </c>
      <c r="AX175" s="10" t="s">
        <v>24</v>
      </c>
      <c r="AY175" s="10" t="s">
        <v>24</v>
      </c>
      <c r="AZ175" s="10" t="s">
        <v>24</v>
      </c>
      <c r="BA175" s="10" t="s">
        <v>24</v>
      </c>
      <c r="BB175" s="10" t="s">
        <v>24</v>
      </c>
      <c r="BC175" s="10" t="s">
        <v>24</v>
      </c>
      <c r="BD175" s="9">
        <v>0</v>
      </c>
      <c r="BE175" s="9">
        <v>0</v>
      </c>
      <c r="BF175" s="9">
        <v>0</v>
      </c>
      <c r="BG175" s="9">
        <v>0</v>
      </c>
      <c r="BH175" s="9">
        <v>0</v>
      </c>
      <c r="BI175" s="9">
        <v>0</v>
      </c>
      <c r="BJ175" s="11" t="s">
        <v>24</v>
      </c>
      <c r="BK175" s="10" t="s">
        <v>24</v>
      </c>
      <c r="BL175" s="10" t="s">
        <v>24</v>
      </c>
      <c r="BM175" s="10" t="s">
        <v>24</v>
      </c>
      <c r="BN175" s="10" t="s">
        <v>24</v>
      </c>
      <c r="BO175" s="13" t="s">
        <v>24</v>
      </c>
      <c r="BP175" s="14">
        <v>35498459</v>
      </c>
      <c r="BQ175">
        <f t="shared" si="16"/>
        <v>896</v>
      </c>
      <c r="BR175" s="15">
        <f t="shared" si="17"/>
        <v>5343636</v>
      </c>
      <c r="BS175" s="15">
        <f t="shared" si="18"/>
        <v>0</v>
      </c>
      <c r="BT175" s="16">
        <v>823</v>
      </c>
      <c r="BU175" s="19" t="e">
        <f>VLOOKUP(B175,'[26]Intermediate Cities'!A:A,1,FALSE)</f>
        <v>#N/A</v>
      </c>
    </row>
    <row r="176" spans="1:73" ht="16.5" customHeight="1" x14ac:dyDescent="0.3">
      <c r="A176" s="5">
        <v>168</v>
      </c>
      <c r="B176" s="6">
        <v>712</v>
      </c>
      <c r="C176" s="7" t="s">
        <v>402</v>
      </c>
      <c r="D176" s="6" t="s">
        <v>79</v>
      </c>
      <c r="E176" s="6" t="s">
        <v>80</v>
      </c>
      <c r="F176" s="7" t="s">
        <v>293</v>
      </c>
      <c r="G176" s="7" t="s">
        <v>107</v>
      </c>
      <c r="H176" s="6" t="s">
        <v>91</v>
      </c>
      <c r="I176" s="6" t="s">
        <v>91</v>
      </c>
      <c r="J176" s="6" t="s">
        <v>24</v>
      </c>
      <c r="K176" s="6" t="s">
        <v>24</v>
      </c>
      <c r="L176" s="6" t="s">
        <v>24</v>
      </c>
      <c r="M176" s="8" t="s">
        <v>4</v>
      </c>
      <c r="N176" s="8" t="s">
        <v>4</v>
      </c>
      <c r="O176" s="8" t="s">
        <v>4</v>
      </c>
      <c r="P176" s="26">
        <f t="shared" si="19"/>
        <v>5982390.79</v>
      </c>
      <c r="Q176" s="26">
        <f t="shared" si="20"/>
        <v>11504394.789999999</v>
      </c>
      <c r="R176" s="26">
        <f t="shared" si="21"/>
        <v>2656232.25</v>
      </c>
      <c r="S176" s="26">
        <f t="shared" si="21"/>
        <v>0</v>
      </c>
      <c r="T176" s="26">
        <f t="shared" si="21"/>
        <v>479889</v>
      </c>
      <c r="U176" s="26">
        <f t="shared" si="21"/>
        <v>609656</v>
      </c>
      <c r="V176" s="26">
        <f t="shared" si="21"/>
        <v>2236613.54</v>
      </c>
      <c r="W176" s="9">
        <v>1249545</v>
      </c>
      <c r="X176" s="9">
        <v>1249545</v>
      </c>
      <c r="Y176" s="9">
        <v>0</v>
      </c>
      <c r="Z176" s="9">
        <v>0</v>
      </c>
      <c r="AA176" s="9">
        <v>0</v>
      </c>
      <c r="AB176" s="10">
        <v>3</v>
      </c>
      <c r="AC176" s="10" t="s">
        <v>4</v>
      </c>
      <c r="AD176" s="10" t="s">
        <v>92</v>
      </c>
      <c r="AE176" s="10" t="s">
        <v>4</v>
      </c>
      <c r="AF176" s="10" t="s">
        <v>173</v>
      </c>
      <c r="AG176" s="10" t="s">
        <v>24</v>
      </c>
      <c r="AH176" s="11" t="s">
        <v>771</v>
      </c>
      <c r="AI176" s="11" t="s">
        <v>24</v>
      </c>
      <c r="AJ176" s="12" t="s">
        <v>772</v>
      </c>
      <c r="AK176" s="11" t="s">
        <v>202</v>
      </c>
      <c r="AL176" s="11" t="s">
        <v>24</v>
      </c>
      <c r="AM176" s="9">
        <v>160000</v>
      </c>
      <c r="AN176" s="9">
        <v>0</v>
      </c>
      <c r="AO176" s="9">
        <v>479889</v>
      </c>
      <c r="AP176" s="9">
        <v>609656</v>
      </c>
      <c r="AQ176" s="9">
        <v>0</v>
      </c>
      <c r="AR176" s="11" t="s">
        <v>24</v>
      </c>
      <c r="AS176" s="10" t="s">
        <v>24</v>
      </c>
      <c r="AT176" s="10" t="s">
        <v>24</v>
      </c>
      <c r="AU176" s="10" t="s">
        <v>24</v>
      </c>
      <c r="AV176" s="10" t="s">
        <v>24</v>
      </c>
      <c r="AW176" s="10" t="s">
        <v>773</v>
      </c>
      <c r="AX176" s="10">
        <v>1</v>
      </c>
      <c r="AY176" s="10" t="s">
        <v>97</v>
      </c>
      <c r="AZ176" s="10" t="s">
        <v>92</v>
      </c>
      <c r="BA176" s="10" t="s">
        <v>4</v>
      </c>
      <c r="BB176" s="10" t="s">
        <v>86</v>
      </c>
      <c r="BC176" s="10" t="s">
        <v>774</v>
      </c>
      <c r="BD176" s="9">
        <v>4732845.79</v>
      </c>
      <c r="BE176" s="9">
        <v>2496232.25</v>
      </c>
      <c r="BF176" s="9">
        <v>0</v>
      </c>
      <c r="BG176" s="9">
        <v>0</v>
      </c>
      <c r="BH176" s="9">
        <v>0</v>
      </c>
      <c r="BI176" s="9">
        <v>2236613.54</v>
      </c>
      <c r="BJ176" s="11" t="s">
        <v>24</v>
      </c>
      <c r="BK176" s="10" t="s">
        <v>775</v>
      </c>
      <c r="BL176" s="10" t="s">
        <v>24</v>
      </c>
      <c r="BM176" s="10" t="s">
        <v>24</v>
      </c>
      <c r="BN176" s="10" t="s">
        <v>24</v>
      </c>
      <c r="BO176" s="13" t="s">
        <v>776</v>
      </c>
      <c r="BP176" s="14">
        <v>5522004</v>
      </c>
      <c r="BQ176">
        <f t="shared" si="16"/>
        <v>712</v>
      </c>
      <c r="BR176" s="15">
        <f t="shared" si="17"/>
        <v>5982390.79</v>
      </c>
      <c r="BS176" s="15">
        <f t="shared" si="18"/>
        <v>0</v>
      </c>
      <c r="BT176" s="16">
        <v>825</v>
      </c>
      <c r="BU176" s="19" t="e">
        <f>VLOOKUP(B176,'[26]Intermediate Cities'!A:A,1,FALSE)</f>
        <v>#N/A</v>
      </c>
    </row>
    <row r="177" spans="1:73" ht="17.25" customHeight="1" x14ac:dyDescent="0.3">
      <c r="A177" s="5">
        <v>169</v>
      </c>
      <c r="B177" s="6">
        <v>713</v>
      </c>
      <c r="C177" s="7" t="s">
        <v>403</v>
      </c>
      <c r="D177" s="6" t="s">
        <v>79</v>
      </c>
      <c r="E177" s="6" t="s">
        <v>80</v>
      </c>
      <c r="F177" s="7" t="s">
        <v>246</v>
      </c>
      <c r="G177" s="7" t="s">
        <v>90</v>
      </c>
      <c r="H177" s="6" t="s">
        <v>91</v>
      </c>
      <c r="I177" s="6" t="s">
        <v>91</v>
      </c>
      <c r="J177" s="6" t="s">
        <v>24</v>
      </c>
      <c r="K177" s="6" t="s">
        <v>24</v>
      </c>
      <c r="L177" s="6" t="s">
        <v>24</v>
      </c>
      <c r="M177" s="8" t="s">
        <v>4</v>
      </c>
      <c r="N177" s="8" t="s">
        <v>4</v>
      </c>
      <c r="O177" s="8" t="s">
        <v>4</v>
      </c>
      <c r="P177" s="26">
        <f t="shared" si="19"/>
        <v>4115978</v>
      </c>
      <c r="Q177" s="26">
        <f t="shared" si="20"/>
        <v>15268132</v>
      </c>
      <c r="R177" s="26">
        <f t="shared" si="21"/>
        <v>1352690</v>
      </c>
      <c r="S177" s="26">
        <f t="shared" si="21"/>
        <v>237659</v>
      </c>
      <c r="T177" s="26">
        <f t="shared" si="21"/>
        <v>0</v>
      </c>
      <c r="U177" s="26">
        <f t="shared" si="21"/>
        <v>2525629</v>
      </c>
      <c r="V177" s="26">
        <f t="shared" si="21"/>
        <v>0</v>
      </c>
      <c r="W177" s="9">
        <v>4115978</v>
      </c>
      <c r="X177" s="9">
        <v>4115978</v>
      </c>
      <c r="Y177" s="9">
        <v>0</v>
      </c>
      <c r="Z177" s="9">
        <v>0</v>
      </c>
      <c r="AA177" s="9">
        <v>0</v>
      </c>
      <c r="AB177" s="10">
        <v>3</v>
      </c>
      <c r="AC177" s="10" t="s">
        <v>4</v>
      </c>
      <c r="AD177" s="10" t="s">
        <v>84</v>
      </c>
      <c r="AE177" s="10" t="s">
        <v>4</v>
      </c>
      <c r="AF177" s="10" t="s">
        <v>173</v>
      </c>
      <c r="AG177" s="10" t="s">
        <v>24</v>
      </c>
      <c r="AH177" s="11" t="s">
        <v>404</v>
      </c>
      <c r="AI177" s="11" t="s">
        <v>104</v>
      </c>
      <c r="AJ177" s="12" t="s">
        <v>24</v>
      </c>
      <c r="AK177" s="11" t="s">
        <v>777</v>
      </c>
      <c r="AL177" s="11" t="s">
        <v>24</v>
      </c>
      <c r="AM177" s="9">
        <v>1352690</v>
      </c>
      <c r="AN177" s="9">
        <v>237659</v>
      </c>
      <c r="AO177" s="9">
        <v>0</v>
      </c>
      <c r="AP177" s="9">
        <v>2525629</v>
      </c>
      <c r="AQ177" s="9">
        <v>0</v>
      </c>
      <c r="AR177" s="11" t="s">
        <v>24</v>
      </c>
      <c r="AS177" s="10" t="s">
        <v>24</v>
      </c>
      <c r="AT177" s="10" t="s">
        <v>24</v>
      </c>
      <c r="AU177" s="10" t="s">
        <v>24</v>
      </c>
      <c r="AV177" s="10" t="s">
        <v>24</v>
      </c>
      <c r="AW177" s="10" t="s">
        <v>24</v>
      </c>
      <c r="AX177" s="10" t="s">
        <v>24</v>
      </c>
      <c r="AY177" s="10" t="s">
        <v>24</v>
      </c>
      <c r="AZ177" s="10" t="s">
        <v>24</v>
      </c>
      <c r="BA177" s="10" t="s">
        <v>24</v>
      </c>
      <c r="BB177" s="10" t="s">
        <v>24</v>
      </c>
      <c r="BC177" s="10" t="s">
        <v>24</v>
      </c>
      <c r="BD177" s="9">
        <v>0</v>
      </c>
      <c r="BE177" s="9">
        <v>0</v>
      </c>
      <c r="BF177" s="9">
        <v>0</v>
      </c>
      <c r="BG177" s="9">
        <v>0</v>
      </c>
      <c r="BH177" s="9">
        <v>0</v>
      </c>
      <c r="BI177" s="9">
        <v>0</v>
      </c>
      <c r="BJ177" s="11" t="s">
        <v>24</v>
      </c>
      <c r="BK177" s="10" t="s">
        <v>24</v>
      </c>
      <c r="BL177" s="10" t="s">
        <v>24</v>
      </c>
      <c r="BM177" s="10" t="s">
        <v>24</v>
      </c>
      <c r="BN177" s="10" t="s">
        <v>24</v>
      </c>
      <c r="BO177" s="13" t="s">
        <v>24</v>
      </c>
      <c r="BP177" s="14">
        <v>11152154</v>
      </c>
      <c r="BQ177">
        <f t="shared" si="16"/>
        <v>713</v>
      </c>
      <c r="BR177" s="15">
        <f t="shared" si="17"/>
        <v>4115978</v>
      </c>
      <c r="BS177" s="15">
        <f t="shared" si="18"/>
        <v>0</v>
      </c>
      <c r="BT177" s="16">
        <v>826</v>
      </c>
      <c r="BU177" s="19" t="e">
        <f>VLOOKUP(B177,'[26]Intermediate Cities'!A:A,1,FALSE)</f>
        <v>#N/A</v>
      </c>
    </row>
    <row r="178" spans="1:73" ht="16.5" customHeight="1" x14ac:dyDescent="0.3">
      <c r="A178" s="5">
        <v>170</v>
      </c>
      <c r="B178" s="6">
        <v>795</v>
      </c>
      <c r="C178" s="7" t="s">
        <v>405</v>
      </c>
      <c r="D178" s="6" t="s">
        <v>79</v>
      </c>
      <c r="E178" s="6" t="s">
        <v>80</v>
      </c>
      <c r="F178" s="7" t="s">
        <v>168</v>
      </c>
      <c r="G178" s="7" t="s">
        <v>107</v>
      </c>
      <c r="H178" s="6" t="s">
        <v>151</v>
      </c>
      <c r="I178" s="6" t="s">
        <v>151</v>
      </c>
      <c r="J178" s="6" t="s">
        <v>24</v>
      </c>
      <c r="K178" s="6" t="s">
        <v>24</v>
      </c>
      <c r="L178" s="6" t="s">
        <v>24</v>
      </c>
      <c r="M178" s="8" t="s">
        <v>4</v>
      </c>
      <c r="N178" s="8" t="s">
        <v>4</v>
      </c>
      <c r="O178" s="8" t="s">
        <v>4</v>
      </c>
      <c r="P178" s="26">
        <f t="shared" si="19"/>
        <v>10492442</v>
      </c>
      <c r="Q178" s="26">
        <f t="shared" si="20"/>
        <v>35045659.549999997</v>
      </c>
      <c r="R178" s="26">
        <f t="shared" si="21"/>
        <v>6659921</v>
      </c>
      <c r="S178" s="26">
        <f t="shared" si="21"/>
        <v>3832521</v>
      </c>
      <c r="T178" s="26">
        <f t="shared" si="21"/>
        <v>0</v>
      </c>
      <c r="U178" s="26">
        <f t="shared" si="21"/>
        <v>0</v>
      </c>
      <c r="V178" s="26">
        <f t="shared" si="21"/>
        <v>0</v>
      </c>
      <c r="W178" s="9">
        <v>7612442</v>
      </c>
      <c r="X178" s="9">
        <v>7612442</v>
      </c>
      <c r="Y178" s="9">
        <v>0</v>
      </c>
      <c r="Z178" s="9">
        <v>0</v>
      </c>
      <c r="AA178" s="9">
        <v>0</v>
      </c>
      <c r="AB178" s="10">
        <v>2</v>
      </c>
      <c r="AC178" s="10" t="s">
        <v>4</v>
      </c>
      <c r="AD178" s="10" t="s">
        <v>84</v>
      </c>
      <c r="AE178" s="10" t="s">
        <v>85</v>
      </c>
      <c r="AF178" s="10" t="s">
        <v>86</v>
      </c>
      <c r="AG178" s="10" t="s">
        <v>24</v>
      </c>
      <c r="AH178" s="11" t="s">
        <v>778</v>
      </c>
      <c r="AI178" s="11" t="s">
        <v>779</v>
      </c>
      <c r="AJ178" s="12" t="s">
        <v>24</v>
      </c>
      <c r="AK178" s="11" t="s">
        <v>24</v>
      </c>
      <c r="AL178" s="11" t="s">
        <v>24</v>
      </c>
      <c r="AM178" s="9">
        <v>3779921</v>
      </c>
      <c r="AN178" s="9">
        <v>3832521</v>
      </c>
      <c r="AO178" s="9">
        <v>0</v>
      </c>
      <c r="AP178" s="9">
        <v>0</v>
      </c>
      <c r="AQ178" s="9">
        <v>0</v>
      </c>
      <c r="AR178" s="11" t="s">
        <v>24</v>
      </c>
      <c r="AS178" s="10" t="s">
        <v>24</v>
      </c>
      <c r="AT178" s="10" t="s">
        <v>24</v>
      </c>
      <c r="AU178" s="10" t="s">
        <v>24</v>
      </c>
      <c r="AV178" s="10" t="s">
        <v>24</v>
      </c>
      <c r="AW178" s="10" t="s">
        <v>96</v>
      </c>
      <c r="AX178" s="10">
        <v>1</v>
      </c>
      <c r="AY178" s="10" t="s">
        <v>97</v>
      </c>
      <c r="AZ178" s="10" t="s">
        <v>84</v>
      </c>
      <c r="BA178" s="10" t="s">
        <v>97</v>
      </c>
      <c r="BB178" s="10" t="s">
        <v>24</v>
      </c>
      <c r="BC178" s="10" t="s">
        <v>24</v>
      </c>
      <c r="BD178" s="9">
        <v>2880000</v>
      </c>
      <c r="BE178" s="9">
        <v>2880000</v>
      </c>
      <c r="BF178" s="9">
        <v>0</v>
      </c>
      <c r="BG178" s="9">
        <v>0</v>
      </c>
      <c r="BH178" s="9">
        <v>0</v>
      </c>
      <c r="BI178" s="9">
        <v>0</v>
      </c>
      <c r="BJ178" s="11" t="s">
        <v>24</v>
      </c>
      <c r="BK178" s="10" t="s">
        <v>780</v>
      </c>
      <c r="BL178" s="10" t="s">
        <v>24</v>
      </c>
      <c r="BM178" s="10" t="s">
        <v>24</v>
      </c>
      <c r="BN178" s="10" t="s">
        <v>24</v>
      </c>
      <c r="BO178" s="13" t="s">
        <v>24</v>
      </c>
      <c r="BP178" s="14">
        <v>24553217.550000001</v>
      </c>
      <c r="BQ178">
        <f t="shared" si="16"/>
        <v>795</v>
      </c>
      <c r="BR178" s="15">
        <f t="shared" si="17"/>
        <v>10492442</v>
      </c>
      <c r="BS178" s="15">
        <f t="shared" si="18"/>
        <v>0</v>
      </c>
      <c r="BT178" s="16">
        <v>827</v>
      </c>
      <c r="BU178" s="19" t="e">
        <f>VLOOKUP(B178,'[26]Intermediate Cities'!A:A,1,FALSE)</f>
        <v>#N/A</v>
      </c>
    </row>
    <row r="179" spans="1:73" ht="25.5" customHeight="1" x14ac:dyDescent="0.3">
      <c r="A179" s="5">
        <v>171</v>
      </c>
      <c r="B179" s="6">
        <v>714</v>
      </c>
      <c r="C179" s="7" t="s">
        <v>406</v>
      </c>
      <c r="D179" s="6" t="s">
        <v>79</v>
      </c>
      <c r="E179" s="27" t="s">
        <v>551</v>
      </c>
      <c r="F179" s="7" t="s">
        <v>293</v>
      </c>
      <c r="G179" s="7" t="s">
        <v>107</v>
      </c>
      <c r="H179" s="6" t="s">
        <v>91</v>
      </c>
      <c r="I179" s="6" t="s">
        <v>91</v>
      </c>
      <c r="J179" s="6" t="s">
        <v>24</v>
      </c>
      <c r="K179" s="6" t="s">
        <v>24</v>
      </c>
      <c r="L179" s="6" t="s">
        <v>24</v>
      </c>
      <c r="M179" s="8" t="s">
        <v>4</v>
      </c>
      <c r="N179" s="8" t="s">
        <v>4</v>
      </c>
      <c r="O179" s="8" t="s">
        <v>4</v>
      </c>
      <c r="P179" s="26">
        <f t="shared" si="19"/>
        <v>20881582</v>
      </c>
      <c r="Q179" s="26">
        <f t="shared" si="20"/>
        <v>190881582</v>
      </c>
      <c r="R179" s="26">
        <f t="shared" si="21"/>
        <v>156412</v>
      </c>
      <c r="S179" s="26">
        <f t="shared" si="21"/>
        <v>3291766</v>
      </c>
      <c r="T179" s="26">
        <f t="shared" si="21"/>
        <v>1839600</v>
      </c>
      <c r="U179" s="26">
        <f t="shared" si="21"/>
        <v>12498269</v>
      </c>
      <c r="V179" s="26">
        <f t="shared" si="21"/>
        <v>3095535</v>
      </c>
      <c r="W179" s="9">
        <v>17786047</v>
      </c>
      <c r="X179" s="9">
        <v>17786047</v>
      </c>
      <c r="Y179" s="9">
        <v>0</v>
      </c>
      <c r="Z179" s="9">
        <v>0</v>
      </c>
      <c r="AA179" s="9">
        <v>0</v>
      </c>
      <c r="AB179" s="10">
        <v>5</v>
      </c>
      <c r="AC179" s="10" t="s">
        <v>4</v>
      </c>
      <c r="AD179" s="10" t="s">
        <v>92</v>
      </c>
      <c r="AE179" s="10" t="s">
        <v>97</v>
      </c>
      <c r="AF179" s="10" t="s">
        <v>24</v>
      </c>
      <c r="AG179" s="10" t="s">
        <v>24</v>
      </c>
      <c r="AH179" s="11" t="s">
        <v>781</v>
      </c>
      <c r="AI179" s="11" t="s">
        <v>782</v>
      </c>
      <c r="AJ179" s="12" t="s">
        <v>157</v>
      </c>
      <c r="AK179" s="11" t="s">
        <v>285</v>
      </c>
      <c r="AL179" s="11" t="s">
        <v>24</v>
      </c>
      <c r="AM179" s="9">
        <v>156412</v>
      </c>
      <c r="AN179" s="9">
        <v>3291766</v>
      </c>
      <c r="AO179" s="9">
        <v>1839600</v>
      </c>
      <c r="AP179" s="9">
        <v>12498269</v>
      </c>
      <c r="AQ179" s="9">
        <v>0</v>
      </c>
      <c r="AR179" s="11" t="s">
        <v>24</v>
      </c>
      <c r="AS179" s="10" t="s">
        <v>24</v>
      </c>
      <c r="AT179" s="10" t="s">
        <v>24</v>
      </c>
      <c r="AU179" s="10" t="s">
        <v>24</v>
      </c>
      <c r="AV179" s="10" t="s">
        <v>24</v>
      </c>
      <c r="AW179" s="10" t="s">
        <v>96</v>
      </c>
      <c r="AX179" s="10">
        <v>1</v>
      </c>
      <c r="AY179" s="10" t="s">
        <v>4</v>
      </c>
      <c r="AZ179" s="10" t="s">
        <v>92</v>
      </c>
      <c r="BA179" s="10" t="s">
        <v>97</v>
      </c>
      <c r="BB179" s="10" t="s">
        <v>24</v>
      </c>
      <c r="BC179" s="10" t="s">
        <v>24</v>
      </c>
      <c r="BD179" s="9">
        <v>3095535</v>
      </c>
      <c r="BE179" s="9">
        <v>0</v>
      </c>
      <c r="BF179" s="9">
        <v>0</v>
      </c>
      <c r="BG179" s="9">
        <v>0</v>
      </c>
      <c r="BH179" s="9">
        <v>0</v>
      </c>
      <c r="BI179" s="9">
        <v>3095535</v>
      </c>
      <c r="BJ179" s="11" t="s">
        <v>783</v>
      </c>
      <c r="BK179" s="10" t="s">
        <v>24</v>
      </c>
      <c r="BL179" s="10" t="s">
        <v>24</v>
      </c>
      <c r="BM179" s="10" t="s">
        <v>24</v>
      </c>
      <c r="BN179" s="10" t="s">
        <v>24</v>
      </c>
      <c r="BO179" s="13" t="s">
        <v>784</v>
      </c>
      <c r="BP179" s="14">
        <v>170000000</v>
      </c>
      <c r="BQ179">
        <f t="shared" si="16"/>
        <v>714</v>
      </c>
      <c r="BR179" s="15">
        <f t="shared" si="17"/>
        <v>20881582</v>
      </c>
      <c r="BS179" s="15">
        <f t="shared" si="18"/>
        <v>0</v>
      </c>
      <c r="BT179" s="16">
        <v>828</v>
      </c>
      <c r="BU179" s="19">
        <f>VLOOKUP(B179,'[26]Intermediate Cities'!A:A,1,FALSE)</f>
        <v>714</v>
      </c>
    </row>
    <row r="180" spans="1:73" ht="16.5" customHeight="1" x14ac:dyDescent="0.3">
      <c r="A180" s="5">
        <v>172</v>
      </c>
      <c r="B180" s="6">
        <v>715</v>
      </c>
      <c r="C180" s="7" t="s">
        <v>408</v>
      </c>
      <c r="D180" s="6" t="s">
        <v>79</v>
      </c>
      <c r="E180" s="6" t="s">
        <v>80</v>
      </c>
      <c r="F180" s="7" t="s">
        <v>331</v>
      </c>
      <c r="G180" s="7" t="s">
        <v>90</v>
      </c>
      <c r="H180" s="6" t="s">
        <v>91</v>
      </c>
      <c r="I180" s="6" t="s">
        <v>91</v>
      </c>
      <c r="J180" s="6" t="s">
        <v>24</v>
      </c>
      <c r="K180" s="6" t="s">
        <v>24</v>
      </c>
      <c r="L180" s="6" t="s">
        <v>24</v>
      </c>
      <c r="M180" s="8" t="s">
        <v>4</v>
      </c>
      <c r="N180" s="8" t="s">
        <v>4</v>
      </c>
      <c r="O180" s="8" t="s">
        <v>4</v>
      </c>
      <c r="P180" s="26">
        <f t="shared" si="19"/>
        <v>7882329.8799999999</v>
      </c>
      <c r="Q180" s="26">
        <f t="shared" si="20"/>
        <v>18794317.879999999</v>
      </c>
      <c r="R180" s="26">
        <f t="shared" si="21"/>
        <v>0</v>
      </c>
      <c r="S180" s="26">
        <f t="shared" si="21"/>
        <v>0</v>
      </c>
      <c r="T180" s="26">
        <f t="shared" si="21"/>
        <v>0</v>
      </c>
      <c r="U180" s="26">
        <f t="shared" si="21"/>
        <v>0</v>
      </c>
      <c r="V180" s="26">
        <f t="shared" si="21"/>
        <v>7882329.8799999999</v>
      </c>
      <c r="W180" s="9">
        <v>7882329.8799999999</v>
      </c>
      <c r="X180" s="9">
        <v>7882329.8799999999</v>
      </c>
      <c r="Y180" s="9">
        <v>0</v>
      </c>
      <c r="Z180" s="9">
        <v>0</v>
      </c>
      <c r="AA180" s="9">
        <v>0</v>
      </c>
      <c r="AB180" s="10">
        <v>1</v>
      </c>
      <c r="AC180" s="10" t="s">
        <v>4</v>
      </c>
      <c r="AD180" s="10" t="s">
        <v>92</v>
      </c>
      <c r="AE180" s="10" t="s">
        <v>97</v>
      </c>
      <c r="AF180" s="10" t="s">
        <v>24</v>
      </c>
      <c r="AG180" s="10" t="s">
        <v>24</v>
      </c>
      <c r="AH180" s="11" t="s">
        <v>24</v>
      </c>
      <c r="AI180" s="11" t="s">
        <v>24</v>
      </c>
      <c r="AJ180" s="12" t="s">
        <v>24</v>
      </c>
      <c r="AK180" s="11" t="s">
        <v>24</v>
      </c>
      <c r="AL180" s="11" t="s">
        <v>409</v>
      </c>
      <c r="AM180" s="9">
        <v>0</v>
      </c>
      <c r="AN180" s="9">
        <v>0</v>
      </c>
      <c r="AO180" s="9">
        <v>0</v>
      </c>
      <c r="AP180" s="9">
        <v>0</v>
      </c>
      <c r="AQ180" s="9">
        <v>7882329.8799999999</v>
      </c>
      <c r="AR180" s="11" t="s">
        <v>785</v>
      </c>
      <c r="AS180" s="10" t="s">
        <v>24</v>
      </c>
      <c r="AT180" s="10" t="s">
        <v>24</v>
      </c>
      <c r="AU180" s="10" t="s">
        <v>24</v>
      </c>
      <c r="AV180" s="10" t="s">
        <v>24</v>
      </c>
      <c r="AW180" s="10" t="s">
        <v>24</v>
      </c>
      <c r="AX180" s="10" t="s">
        <v>24</v>
      </c>
      <c r="AY180" s="10" t="s">
        <v>24</v>
      </c>
      <c r="AZ180" s="10" t="s">
        <v>24</v>
      </c>
      <c r="BA180" s="10" t="s">
        <v>24</v>
      </c>
      <c r="BB180" s="10" t="s">
        <v>24</v>
      </c>
      <c r="BC180" s="10" t="s">
        <v>24</v>
      </c>
      <c r="BD180" s="9">
        <v>0</v>
      </c>
      <c r="BE180" s="9">
        <v>0</v>
      </c>
      <c r="BF180" s="9">
        <v>0</v>
      </c>
      <c r="BG180" s="9">
        <v>0</v>
      </c>
      <c r="BH180" s="9">
        <v>0</v>
      </c>
      <c r="BI180" s="9">
        <v>0</v>
      </c>
      <c r="BJ180" s="11" t="s">
        <v>24</v>
      </c>
      <c r="BK180" s="10" t="s">
        <v>24</v>
      </c>
      <c r="BL180" s="10" t="s">
        <v>24</v>
      </c>
      <c r="BM180" s="10" t="s">
        <v>24</v>
      </c>
      <c r="BN180" s="10" t="s">
        <v>24</v>
      </c>
      <c r="BO180" s="13" t="s">
        <v>24</v>
      </c>
      <c r="BP180" s="14">
        <v>10911988</v>
      </c>
      <c r="BQ180">
        <f t="shared" si="16"/>
        <v>715</v>
      </c>
      <c r="BR180" s="15">
        <f t="shared" si="17"/>
        <v>7882329.8799999999</v>
      </c>
      <c r="BS180" s="15">
        <f t="shared" si="18"/>
        <v>0</v>
      </c>
      <c r="BT180" s="16">
        <v>829</v>
      </c>
      <c r="BU180" s="19" t="e">
        <f>VLOOKUP(B180,'[26]Intermediate Cities'!A:A,1,FALSE)</f>
        <v>#N/A</v>
      </c>
    </row>
    <row r="181" spans="1:73" ht="25.5" customHeight="1" x14ac:dyDescent="0.3">
      <c r="A181" s="5">
        <v>173</v>
      </c>
      <c r="B181" s="6">
        <v>716</v>
      </c>
      <c r="C181" s="7" t="s">
        <v>410</v>
      </c>
      <c r="D181" s="6" t="s">
        <v>79</v>
      </c>
      <c r="E181" s="6" t="s">
        <v>80</v>
      </c>
      <c r="F181" s="7" t="s">
        <v>132</v>
      </c>
      <c r="G181" s="7" t="s">
        <v>107</v>
      </c>
      <c r="H181" s="6" t="s">
        <v>91</v>
      </c>
      <c r="I181" s="6" t="s">
        <v>91</v>
      </c>
      <c r="J181" s="6" t="s">
        <v>24</v>
      </c>
      <c r="K181" s="6" t="s">
        <v>24</v>
      </c>
      <c r="L181" s="6" t="s">
        <v>24</v>
      </c>
      <c r="M181" s="8" t="s">
        <v>4</v>
      </c>
      <c r="N181" s="8" t="s">
        <v>4</v>
      </c>
      <c r="O181" s="8" t="s">
        <v>4</v>
      </c>
      <c r="P181" s="26">
        <f t="shared" si="19"/>
        <v>17873176.670000002</v>
      </c>
      <c r="Q181" s="26">
        <f t="shared" si="20"/>
        <v>24989135.670000002</v>
      </c>
      <c r="R181" s="26">
        <f t="shared" si="21"/>
        <v>3431714</v>
      </c>
      <c r="S181" s="26">
        <f t="shared" si="21"/>
        <v>3745487.5</v>
      </c>
      <c r="T181" s="26">
        <f t="shared" si="21"/>
        <v>0</v>
      </c>
      <c r="U181" s="26">
        <f t="shared" si="21"/>
        <v>2125127.17</v>
      </c>
      <c r="V181" s="26">
        <f t="shared" si="21"/>
        <v>8570848</v>
      </c>
      <c r="W181" s="9">
        <v>16762945.67</v>
      </c>
      <c r="X181" s="9">
        <v>16762945.67</v>
      </c>
      <c r="Y181" s="9">
        <v>0</v>
      </c>
      <c r="Z181" s="9">
        <v>0</v>
      </c>
      <c r="AA181" s="9">
        <v>0</v>
      </c>
      <c r="AB181" s="10">
        <v>3</v>
      </c>
      <c r="AC181" s="10" t="s">
        <v>4</v>
      </c>
      <c r="AD181" s="10" t="s">
        <v>92</v>
      </c>
      <c r="AE181" s="10" t="s">
        <v>85</v>
      </c>
      <c r="AF181" s="10" t="s">
        <v>173</v>
      </c>
      <c r="AG181" s="10" t="s">
        <v>24</v>
      </c>
      <c r="AH181" s="11" t="s">
        <v>433</v>
      </c>
      <c r="AI181" s="11" t="s">
        <v>385</v>
      </c>
      <c r="AJ181" s="12" t="s">
        <v>24</v>
      </c>
      <c r="AK181" s="11" t="s">
        <v>359</v>
      </c>
      <c r="AL181" s="11" t="s">
        <v>385</v>
      </c>
      <c r="AM181" s="9">
        <v>3431714</v>
      </c>
      <c r="AN181" s="9">
        <v>3745487.5</v>
      </c>
      <c r="AO181" s="9">
        <v>0</v>
      </c>
      <c r="AP181" s="9">
        <v>2125127.17</v>
      </c>
      <c r="AQ181" s="9">
        <v>7460617</v>
      </c>
      <c r="AR181" s="11" t="s">
        <v>786</v>
      </c>
      <c r="AS181" s="10" t="s">
        <v>24</v>
      </c>
      <c r="AT181" s="10" t="s">
        <v>24</v>
      </c>
      <c r="AU181" s="10" t="s">
        <v>24</v>
      </c>
      <c r="AV181" s="10" t="s">
        <v>24</v>
      </c>
      <c r="AW181" s="10" t="s">
        <v>170</v>
      </c>
      <c r="AX181" s="10">
        <v>2</v>
      </c>
      <c r="AY181" s="10" t="s">
        <v>4</v>
      </c>
      <c r="AZ181" s="10" t="s">
        <v>92</v>
      </c>
      <c r="BA181" s="10" t="s">
        <v>97</v>
      </c>
      <c r="BB181" s="10" t="s">
        <v>24</v>
      </c>
      <c r="BC181" s="10" t="s">
        <v>24</v>
      </c>
      <c r="BD181" s="9">
        <v>1110231</v>
      </c>
      <c r="BE181" s="9">
        <v>0</v>
      </c>
      <c r="BF181" s="9">
        <v>0</v>
      </c>
      <c r="BG181" s="9">
        <v>0</v>
      </c>
      <c r="BH181" s="9">
        <v>0</v>
      </c>
      <c r="BI181" s="9">
        <v>1110231</v>
      </c>
      <c r="BJ181" s="11" t="s">
        <v>787</v>
      </c>
      <c r="BK181" s="10" t="s">
        <v>24</v>
      </c>
      <c r="BL181" s="10" t="s">
        <v>24</v>
      </c>
      <c r="BM181" s="10" t="s">
        <v>24</v>
      </c>
      <c r="BN181" s="10" t="s">
        <v>24</v>
      </c>
      <c r="BO181" s="13" t="s">
        <v>788</v>
      </c>
      <c r="BP181" s="14">
        <v>7115959</v>
      </c>
      <c r="BQ181">
        <f t="shared" si="16"/>
        <v>716</v>
      </c>
      <c r="BR181" s="15">
        <f t="shared" si="17"/>
        <v>17873176.670000002</v>
      </c>
      <c r="BS181" s="15">
        <f t="shared" si="18"/>
        <v>0</v>
      </c>
      <c r="BT181" s="16">
        <v>830</v>
      </c>
      <c r="BU181" s="19" t="e">
        <f>VLOOKUP(B181,'[26]Intermediate Cities'!A:A,1,FALSE)</f>
        <v>#N/A</v>
      </c>
    </row>
    <row r="182" spans="1:73" ht="15.75" customHeight="1" x14ac:dyDescent="0.3">
      <c r="A182" s="5">
        <v>174</v>
      </c>
      <c r="B182" s="6">
        <v>772</v>
      </c>
      <c r="C182" s="7" t="s">
        <v>411</v>
      </c>
      <c r="D182" s="6" t="s">
        <v>79</v>
      </c>
      <c r="E182" s="6" t="s">
        <v>80</v>
      </c>
      <c r="F182" s="7" t="s">
        <v>192</v>
      </c>
      <c r="G182" s="7" t="s">
        <v>107</v>
      </c>
      <c r="H182" s="6" t="s">
        <v>117</v>
      </c>
      <c r="I182" s="6" t="s">
        <v>117</v>
      </c>
      <c r="J182" s="6" t="s">
        <v>24</v>
      </c>
      <c r="K182" s="6" t="s">
        <v>24</v>
      </c>
      <c r="L182" s="6" t="s">
        <v>24</v>
      </c>
      <c r="M182" s="8" t="s">
        <v>4</v>
      </c>
      <c r="N182" s="8" t="s">
        <v>4</v>
      </c>
      <c r="O182" s="8" t="s">
        <v>97</v>
      </c>
      <c r="P182" s="26">
        <f t="shared" si="19"/>
        <v>3292390</v>
      </c>
      <c r="Q182" s="26">
        <f t="shared" si="20"/>
        <v>22527690.920000002</v>
      </c>
      <c r="R182" s="26">
        <f t="shared" si="21"/>
        <v>0</v>
      </c>
      <c r="S182" s="26">
        <f t="shared" si="21"/>
        <v>2128390</v>
      </c>
      <c r="T182" s="26">
        <f t="shared" si="21"/>
        <v>0</v>
      </c>
      <c r="U182" s="26">
        <f t="shared" si="21"/>
        <v>1164000</v>
      </c>
      <c r="V182" s="26">
        <f t="shared" si="21"/>
        <v>0</v>
      </c>
      <c r="W182" s="9">
        <v>3292390</v>
      </c>
      <c r="X182" s="9">
        <v>3292390</v>
      </c>
      <c r="Y182" s="9">
        <v>0</v>
      </c>
      <c r="Z182" s="9">
        <v>0</v>
      </c>
      <c r="AA182" s="9">
        <v>0</v>
      </c>
      <c r="AB182" s="10">
        <v>2</v>
      </c>
      <c r="AC182" s="10" t="s">
        <v>4</v>
      </c>
      <c r="AD182" s="10" t="s">
        <v>84</v>
      </c>
      <c r="AE182" s="10" t="s">
        <v>97</v>
      </c>
      <c r="AF182" s="10" t="s">
        <v>24</v>
      </c>
      <c r="AG182" s="10" t="s">
        <v>24</v>
      </c>
      <c r="AH182" s="11" t="s">
        <v>24</v>
      </c>
      <c r="AI182" s="11" t="s">
        <v>349</v>
      </c>
      <c r="AJ182" s="12" t="s">
        <v>24</v>
      </c>
      <c r="AK182" s="11" t="s">
        <v>789</v>
      </c>
      <c r="AL182" s="11" t="s">
        <v>24</v>
      </c>
      <c r="AM182" s="9">
        <v>0</v>
      </c>
      <c r="AN182" s="9">
        <v>2128390</v>
      </c>
      <c r="AO182" s="9">
        <v>0</v>
      </c>
      <c r="AP182" s="9">
        <v>1164000</v>
      </c>
      <c r="AQ182" s="9">
        <v>0</v>
      </c>
      <c r="AR182" s="11" t="s">
        <v>24</v>
      </c>
      <c r="AS182" s="10" t="s">
        <v>24</v>
      </c>
      <c r="AT182" s="10" t="s">
        <v>24</v>
      </c>
      <c r="AU182" s="10" t="s">
        <v>24</v>
      </c>
      <c r="AV182" s="10" t="s">
        <v>24</v>
      </c>
      <c r="AW182" s="10" t="s">
        <v>24</v>
      </c>
      <c r="AX182" s="10" t="s">
        <v>24</v>
      </c>
      <c r="AY182" s="10" t="s">
        <v>24</v>
      </c>
      <c r="AZ182" s="10" t="s">
        <v>24</v>
      </c>
      <c r="BA182" s="10" t="s">
        <v>24</v>
      </c>
      <c r="BB182" s="10" t="s">
        <v>24</v>
      </c>
      <c r="BC182" s="10" t="s">
        <v>24</v>
      </c>
      <c r="BD182" s="9">
        <v>0</v>
      </c>
      <c r="BE182" s="9">
        <v>0</v>
      </c>
      <c r="BF182" s="9">
        <v>0</v>
      </c>
      <c r="BG182" s="9">
        <v>0</v>
      </c>
      <c r="BH182" s="9">
        <v>0</v>
      </c>
      <c r="BI182" s="9">
        <v>0</v>
      </c>
      <c r="BJ182" s="11" t="s">
        <v>24</v>
      </c>
      <c r="BK182" s="10" t="s">
        <v>24</v>
      </c>
      <c r="BL182" s="10" t="s">
        <v>24</v>
      </c>
      <c r="BM182" s="10" t="s">
        <v>24</v>
      </c>
      <c r="BN182" s="10" t="s">
        <v>24</v>
      </c>
      <c r="BO182" s="13" t="s">
        <v>24</v>
      </c>
      <c r="BP182" s="14">
        <v>19235300.920000002</v>
      </c>
      <c r="BQ182">
        <f t="shared" si="16"/>
        <v>772</v>
      </c>
      <c r="BR182" s="15">
        <f t="shared" si="17"/>
        <v>3292390</v>
      </c>
      <c r="BS182" s="15">
        <f t="shared" si="18"/>
        <v>0</v>
      </c>
      <c r="BT182" s="16">
        <v>833</v>
      </c>
      <c r="BU182" s="19" t="e">
        <f>VLOOKUP(B182,'[26]Intermediate Cities'!A:A,1,FALSE)</f>
        <v>#N/A</v>
      </c>
    </row>
    <row r="183" spans="1:73" ht="22.5" customHeight="1" x14ac:dyDescent="0.3">
      <c r="A183" s="5">
        <v>175</v>
      </c>
      <c r="B183" s="6">
        <v>635</v>
      </c>
      <c r="C183" s="7" t="s">
        <v>412</v>
      </c>
      <c r="D183" s="6" t="s">
        <v>79</v>
      </c>
      <c r="E183" s="6" t="s">
        <v>80</v>
      </c>
      <c r="F183" s="7" t="s">
        <v>343</v>
      </c>
      <c r="G183" s="7" t="s">
        <v>107</v>
      </c>
      <c r="H183" s="6" t="s">
        <v>164</v>
      </c>
      <c r="I183" s="6" t="s">
        <v>164</v>
      </c>
      <c r="J183" s="6" t="s">
        <v>24</v>
      </c>
      <c r="K183" s="6" t="s">
        <v>24</v>
      </c>
      <c r="L183" s="6" t="s">
        <v>24</v>
      </c>
      <c r="M183" s="8" t="s">
        <v>4</v>
      </c>
      <c r="N183" s="8" t="s">
        <v>4</v>
      </c>
      <c r="O183" s="8" t="s">
        <v>4</v>
      </c>
      <c r="P183" s="26">
        <f t="shared" si="19"/>
        <v>2211651</v>
      </c>
      <c r="Q183" s="26">
        <f t="shared" si="20"/>
        <v>24863559</v>
      </c>
      <c r="R183" s="26">
        <f t="shared" si="21"/>
        <v>1309022</v>
      </c>
      <c r="S183" s="26">
        <f t="shared" si="21"/>
        <v>902629</v>
      </c>
      <c r="T183" s="26">
        <f t="shared" si="21"/>
        <v>0</v>
      </c>
      <c r="U183" s="26">
        <f t="shared" si="21"/>
        <v>0</v>
      </c>
      <c r="V183" s="26">
        <f t="shared" si="21"/>
        <v>0</v>
      </c>
      <c r="W183" s="9">
        <v>2297901</v>
      </c>
      <c r="X183" s="9">
        <v>2211651</v>
      </c>
      <c r="Y183" s="9">
        <v>0</v>
      </c>
      <c r="Z183" s="9">
        <v>0</v>
      </c>
      <c r="AA183" s="9">
        <v>86250</v>
      </c>
      <c r="AB183" s="10">
        <v>3</v>
      </c>
      <c r="AC183" s="10" t="s">
        <v>4</v>
      </c>
      <c r="AD183" s="10" t="s">
        <v>84</v>
      </c>
      <c r="AE183" s="10" t="s">
        <v>85</v>
      </c>
      <c r="AF183" s="10" t="s">
        <v>86</v>
      </c>
      <c r="AG183" s="10" t="s">
        <v>24</v>
      </c>
      <c r="AH183" s="11" t="s">
        <v>790</v>
      </c>
      <c r="AI183" s="11" t="s">
        <v>414</v>
      </c>
      <c r="AJ183" s="12" t="s">
        <v>24</v>
      </c>
      <c r="AK183" s="11" t="s">
        <v>24</v>
      </c>
      <c r="AL183" s="11" t="s">
        <v>24</v>
      </c>
      <c r="AM183" s="9">
        <v>1309022</v>
      </c>
      <c r="AN183" s="9">
        <v>902629</v>
      </c>
      <c r="AO183" s="9">
        <v>0</v>
      </c>
      <c r="AP183" s="9">
        <v>0</v>
      </c>
      <c r="AQ183" s="9">
        <v>0</v>
      </c>
      <c r="AR183" s="11" t="s">
        <v>24</v>
      </c>
      <c r="AS183" s="10" t="s">
        <v>24</v>
      </c>
      <c r="AT183" s="10" t="s">
        <v>24</v>
      </c>
      <c r="AU183" s="10" t="s">
        <v>24</v>
      </c>
      <c r="AV183" s="10" t="s">
        <v>24</v>
      </c>
      <c r="AW183" s="10" t="s">
        <v>24</v>
      </c>
      <c r="AX183" s="10" t="s">
        <v>24</v>
      </c>
      <c r="AY183" s="10" t="s">
        <v>24</v>
      </c>
      <c r="AZ183" s="10" t="s">
        <v>24</v>
      </c>
      <c r="BA183" s="10" t="s">
        <v>24</v>
      </c>
      <c r="BB183" s="10" t="s">
        <v>24</v>
      </c>
      <c r="BC183" s="10" t="s">
        <v>24</v>
      </c>
      <c r="BD183" s="9">
        <v>0</v>
      </c>
      <c r="BE183" s="9">
        <v>0</v>
      </c>
      <c r="BF183" s="9">
        <v>0</v>
      </c>
      <c r="BG183" s="9">
        <v>0</v>
      </c>
      <c r="BH183" s="9">
        <v>0</v>
      </c>
      <c r="BI183" s="9">
        <v>0</v>
      </c>
      <c r="BJ183" s="11" t="s">
        <v>24</v>
      </c>
      <c r="BK183" s="10" t="s">
        <v>24</v>
      </c>
      <c r="BL183" s="10" t="s">
        <v>24</v>
      </c>
      <c r="BM183" s="10" t="s">
        <v>24</v>
      </c>
      <c r="BN183" s="10" t="s">
        <v>24</v>
      </c>
      <c r="BO183" s="13" t="s">
        <v>24</v>
      </c>
      <c r="BP183" s="14">
        <v>22651908</v>
      </c>
      <c r="BQ183">
        <f t="shared" si="16"/>
        <v>635</v>
      </c>
      <c r="BR183" s="15">
        <f t="shared" si="17"/>
        <v>2211651</v>
      </c>
      <c r="BS183" s="15">
        <f t="shared" si="18"/>
        <v>0</v>
      </c>
      <c r="BT183" s="16">
        <v>835</v>
      </c>
      <c r="BU183" s="19" t="e">
        <f>VLOOKUP(B183,'[26]Intermediate Cities'!A:A,1,FALSE)</f>
        <v>#N/A</v>
      </c>
    </row>
    <row r="184" spans="1:73" ht="16.5" customHeight="1" x14ac:dyDescent="0.3">
      <c r="A184" s="5">
        <v>176</v>
      </c>
      <c r="B184" s="6">
        <v>827</v>
      </c>
      <c r="C184" s="7" t="s">
        <v>415</v>
      </c>
      <c r="D184" s="6" t="s">
        <v>79</v>
      </c>
      <c r="E184" s="6" t="s">
        <v>80</v>
      </c>
      <c r="F184" s="7" t="s">
        <v>218</v>
      </c>
      <c r="G184" s="7" t="s">
        <v>82</v>
      </c>
      <c r="H184" s="6" t="s">
        <v>143</v>
      </c>
      <c r="I184" s="6" t="s">
        <v>143</v>
      </c>
      <c r="J184" s="6" t="s">
        <v>24</v>
      </c>
      <c r="K184" s="6" t="s">
        <v>24</v>
      </c>
      <c r="L184" s="6" t="s">
        <v>24</v>
      </c>
      <c r="M184" s="8" t="s">
        <v>4</v>
      </c>
      <c r="N184" s="8" t="s">
        <v>4</v>
      </c>
      <c r="O184" s="8" t="s">
        <v>4</v>
      </c>
      <c r="P184" s="26">
        <f t="shared" si="19"/>
        <v>13568098</v>
      </c>
      <c r="Q184" s="26">
        <f t="shared" si="20"/>
        <v>34001571.629999995</v>
      </c>
      <c r="R184" s="26">
        <f t="shared" si="21"/>
        <v>4916374</v>
      </c>
      <c r="S184" s="26">
        <f t="shared" si="21"/>
        <v>4618130</v>
      </c>
      <c r="T184" s="26">
        <f t="shared" si="21"/>
        <v>0</v>
      </c>
      <c r="U184" s="26">
        <f t="shared" si="21"/>
        <v>4033594</v>
      </c>
      <c r="V184" s="26">
        <f t="shared" si="21"/>
        <v>0</v>
      </c>
      <c r="W184" s="9">
        <v>13568098</v>
      </c>
      <c r="X184" s="9">
        <v>13568098</v>
      </c>
      <c r="Y184" s="9">
        <v>0</v>
      </c>
      <c r="Z184" s="9">
        <v>0</v>
      </c>
      <c r="AA184" s="9">
        <v>0</v>
      </c>
      <c r="AB184" s="10">
        <v>3</v>
      </c>
      <c r="AC184" s="10" t="s">
        <v>4</v>
      </c>
      <c r="AD184" s="10" t="s">
        <v>92</v>
      </c>
      <c r="AE184" s="10" t="s">
        <v>85</v>
      </c>
      <c r="AF184" s="10" t="s">
        <v>173</v>
      </c>
      <c r="AG184" s="10" t="s">
        <v>24</v>
      </c>
      <c r="AH184" s="11" t="s">
        <v>791</v>
      </c>
      <c r="AI184" s="11" t="s">
        <v>792</v>
      </c>
      <c r="AJ184" s="12" t="s">
        <v>24</v>
      </c>
      <c r="AK184" s="11" t="s">
        <v>793</v>
      </c>
      <c r="AL184" s="11" t="s">
        <v>24</v>
      </c>
      <c r="AM184" s="9">
        <v>4916374</v>
      </c>
      <c r="AN184" s="9">
        <v>4618130</v>
      </c>
      <c r="AO184" s="9">
        <v>0</v>
      </c>
      <c r="AP184" s="9">
        <v>4033594</v>
      </c>
      <c r="AQ184" s="9">
        <v>0</v>
      </c>
      <c r="AR184" s="11" t="s">
        <v>24</v>
      </c>
      <c r="AS184" s="10" t="s">
        <v>24</v>
      </c>
      <c r="AT184" s="10" t="s">
        <v>24</v>
      </c>
      <c r="AU184" s="10" t="s">
        <v>24</v>
      </c>
      <c r="AV184" s="10" t="s">
        <v>24</v>
      </c>
      <c r="AW184" s="10" t="s">
        <v>24</v>
      </c>
      <c r="AX184" s="10" t="s">
        <v>24</v>
      </c>
      <c r="AY184" s="10" t="s">
        <v>24</v>
      </c>
      <c r="AZ184" s="10" t="s">
        <v>24</v>
      </c>
      <c r="BA184" s="10" t="s">
        <v>24</v>
      </c>
      <c r="BB184" s="10" t="s">
        <v>24</v>
      </c>
      <c r="BC184" s="10" t="s">
        <v>24</v>
      </c>
      <c r="BD184" s="9">
        <v>0</v>
      </c>
      <c r="BE184" s="9">
        <v>0</v>
      </c>
      <c r="BF184" s="9">
        <v>0</v>
      </c>
      <c r="BG184" s="9">
        <v>0</v>
      </c>
      <c r="BH184" s="9">
        <v>0</v>
      </c>
      <c r="BI184" s="9">
        <v>0</v>
      </c>
      <c r="BJ184" s="11" t="s">
        <v>24</v>
      </c>
      <c r="BK184" s="10" t="s">
        <v>24</v>
      </c>
      <c r="BL184" s="10" t="s">
        <v>24</v>
      </c>
      <c r="BM184" s="10" t="s">
        <v>24</v>
      </c>
      <c r="BN184" s="10" t="s">
        <v>24</v>
      </c>
      <c r="BO184" s="13" t="s">
        <v>24</v>
      </c>
      <c r="BP184" s="14">
        <v>20433473.629999999</v>
      </c>
      <c r="BQ184">
        <f t="shared" si="16"/>
        <v>827</v>
      </c>
      <c r="BR184" s="15">
        <f t="shared" si="17"/>
        <v>13568098</v>
      </c>
      <c r="BS184" s="15">
        <f t="shared" si="18"/>
        <v>0</v>
      </c>
      <c r="BT184" s="16">
        <v>836</v>
      </c>
      <c r="BU184" s="19" t="e">
        <f>VLOOKUP(B184,'[26]Intermediate Cities'!A:A,1,FALSE)</f>
        <v>#N/A</v>
      </c>
    </row>
    <row r="185" spans="1:73" ht="16.5" customHeight="1" x14ac:dyDescent="0.3">
      <c r="A185" s="5">
        <v>177</v>
      </c>
      <c r="B185" s="6">
        <v>848</v>
      </c>
      <c r="C185" s="7" t="s">
        <v>416</v>
      </c>
      <c r="D185" s="6" t="s">
        <v>79</v>
      </c>
      <c r="E185" s="6" t="s">
        <v>80</v>
      </c>
      <c r="F185" s="7" t="s">
        <v>283</v>
      </c>
      <c r="G185" s="7" t="s">
        <v>107</v>
      </c>
      <c r="H185" s="6" t="s">
        <v>83</v>
      </c>
      <c r="I185" s="6" t="s">
        <v>83</v>
      </c>
      <c r="J185" s="6" t="s">
        <v>24</v>
      </c>
      <c r="K185" s="6" t="s">
        <v>24</v>
      </c>
      <c r="L185" s="6" t="s">
        <v>24</v>
      </c>
      <c r="M185" s="8" t="s">
        <v>4</v>
      </c>
      <c r="N185" s="8" t="s">
        <v>4</v>
      </c>
      <c r="O185" s="8" t="s">
        <v>4</v>
      </c>
      <c r="P185" s="26">
        <f t="shared" si="19"/>
        <v>2595848.83</v>
      </c>
      <c r="Q185" s="26">
        <f t="shared" si="20"/>
        <v>19852110.659999996</v>
      </c>
      <c r="R185" s="26">
        <f t="shared" si="21"/>
        <v>2180513</v>
      </c>
      <c r="S185" s="26">
        <f t="shared" si="21"/>
        <v>415335.83</v>
      </c>
      <c r="T185" s="26">
        <f t="shared" si="21"/>
        <v>0</v>
      </c>
      <c r="U185" s="26">
        <f t="shared" si="21"/>
        <v>0</v>
      </c>
      <c r="V185" s="26">
        <f t="shared" si="21"/>
        <v>0</v>
      </c>
      <c r="W185" s="9">
        <v>2595848.83</v>
      </c>
      <c r="X185" s="9">
        <v>2595848.83</v>
      </c>
      <c r="Y185" s="9">
        <v>0</v>
      </c>
      <c r="Z185" s="9">
        <v>0</v>
      </c>
      <c r="AA185" s="9">
        <v>0</v>
      </c>
      <c r="AB185" s="10">
        <v>1</v>
      </c>
      <c r="AC185" s="10" t="s">
        <v>4</v>
      </c>
      <c r="AD185" s="10" t="s">
        <v>84</v>
      </c>
      <c r="AE185" s="10" t="s">
        <v>4</v>
      </c>
      <c r="AF185" s="10" t="s">
        <v>93</v>
      </c>
      <c r="AG185" s="10" t="s">
        <v>24</v>
      </c>
      <c r="AH185" s="11" t="s">
        <v>355</v>
      </c>
      <c r="AI185" s="11" t="s">
        <v>355</v>
      </c>
      <c r="AJ185" s="12" t="s">
        <v>24</v>
      </c>
      <c r="AK185" s="11" t="s">
        <v>24</v>
      </c>
      <c r="AL185" s="11" t="s">
        <v>24</v>
      </c>
      <c r="AM185" s="9">
        <v>2180513</v>
      </c>
      <c r="AN185" s="9">
        <v>415335.83</v>
      </c>
      <c r="AO185" s="9">
        <v>0</v>
      </c>
      <c r="AP185" s="9">
        <v>0</v>
      </c>
      <c r="AQ185" s="9">
        <v>0</v>
      </c>
      <c r="AR185" s="11" t="s">
        <v>24</v>
      </c>
      <c r="AS185" s="10" t="s">
        <v>24</v>
      </c>
      <c r="AT185" s="10" t="s">
        <v>24</v>
      </c>
      <c r="AU185" s="10" t="s">
        <v>24</v>
      </c>
      <c r="AV185" s="10" t="s">
        <v>24</v>
      </c>
      <c r="AW185" s="10" t="s">
        <v>24</v>
      </c>
      <c r="AX185" s="10" t="s">
        <v>24</v>
      </c>
      <c r="AY185" s="10" t="s">
        <v>24</v>
      </c>
      <c r="AZ185" s="10" t="s">
        <v>24</v>
      </c>
      <c r="BA185" s="10" t="s">
        <v>24</v>
      </c>
      <c r="BB185" s="10" t="s">
        <v>24</v>
      </c>
      <c r="BC185" s="10" t="s">
        <v>24</v>
      </c>
      <c r="BD185" s="9">
        <v>0</v>
      </c>
      <c r="BE185" s="9">
        <v>0</v>
      </c>
      <c r="BF185" s="9">
        <v>0</v>
      </c>
      <c r="BG185" s="9">
        <v>0</v>
      </c>
      <c r="BH185" s="9">
        <v>0</v>
      </c>
      <c r="BI185" s="9">
        <v>0</v>
      </c>
      <c r="BJ185" s="11" t="s">
        <v>24</v>
      </c>
      <c r="BK185" s="10" t="s">
        <v>24</v>
      </c>
      <c r="BL185" s="10" t="s">
        <v>24</v>
      </c>
      <c r="BM185" s="10" t="s">
        <v>24</v>
      </c>
      <c r="BN185" s="10" t="s">
        <v>24</v>
      </c>
      <c r="BO185" s="13" t="s">
        <v>24</v>
      </c>
      <c r="BP185" s="14">
        <v>17256261.829999998</v>
      </c>
      <c r="BQ185">
        <f t="shared" si="16"/>
        <v>848</v>
      </c>
      <c r="BR185" s="15">
        <f t="shared" si="17"/>
        <v>2595848.83</v>
      </c>
      <c r="BS185" s="15">
        <f t="shared" si="18"/>
        <v>0</v>
      </c>
      <c r="BT185" s="16">
        <v>837</v>
      </c>
      <c r="BU185" s="19" t="e">
        <f>VLOOKUP(B185,'[26]Intermediate Cities'!A:A,1,FALSE)</f>
        <v>#N/A</v>
      </c>
    </row>
    <row r="186" spans="1:73" ht="15.75" customHeight="1" x14ac:dyDescent="0.3">
      <c r="A186" s="5">
        <v>178</v>
      </c>
      <c r="B186" s="6">
        <v>849</v>
      </c>
      <c r="C186" s="7" t="s">
        <v>417</v>
      </c>
      <c r="D186" s="6" t="s">
        <v>79</v>
      </c>
      <c r="E186" s="6" t="s">
        <v>101</v>
      </c>
      <c r="F186" s="7" t="s">
        <v>283</v>
      </c>
      <c r="G186" s="7" t="s">
        <v>128</v>
      </c>
      <c r="H186" s="6" t="s">
        <v>83</v>
      </c>
      <c r="I186" s="6" t="s">
        <v>83</v>
      </c>
      <c r="J186" s="6" t="s">
        <v>24</v>
      </c>
      <c r="K186" s="6" t="s">
        <v>24</v>
      </c>
      <c r="L186" s="6" t="s">
        <v>24</v>
      </c>
      <c r="M186" s="8" t="s">
        <v>4</v>
      </c>
      <c r="N186" s="8" t="s">
        <v>4</v>
      </c>
      <c r="O186" s="8" t="s">
        <v>97</v>
      </c>
      <c r="P186" s="26">
        <f t="shared" si="19"/>
        <v>195462</v>
      </c>
      <c r="Q186" s="26">
        <f t="shared" si="20"/>
        <v>5767474.1699999999</v>
      </c>
      <c r="R186" s="26">
        <f t="shared" si="21"/>
        <v>0</v>
      </c>
      <c r="S186" s="26">
        <f t="shared" si="21"/>
        <v>0</v>
      </c>
      <c r="T186" s="26">
        <f t="shared" si="21"/>
        <v>27500</v>
      </c>
      <c r="U186" s="26">
        <f t="shared" si="21"/>
        <v>0</v>
      </c>
      <c r="V186" s="26">
        <f t="shared" si="21"/>
        <v>167962</v>
      </c>
      <c r="W186" s="9">
        <v>195462</v>
      </c>
      <c r="X186" s="9">
        <v>195462</v>
      </c>
      <c r="Y186" s="9">
        <v>0</v>
      </c>
      <c r="Z186" s="9">
        <v>0</v>
      </c>
      <c r="AA186" s="9">
        <v>0</v>
      </c>
      <c r="AB186" s="10">
        <v>2</v>
      </c>
      <c r="AC186" s="10" t="s">
        <v>97</v>
      </c>
      <c r="AD186" s="10" t="s">
        <v>92</v>
      </c>
      <c r="AE186" s="10" t="s">
        <v>97</v>
      </c>
      <c r="AF186" s="10" t="s">
        <v>24</v>
      </c>
      <c r="AG186" s="10" t="s">
        <v>24</v>
      </c>
      <c r="AH186" s="11" t="s">
        <v>24</v>
      </c>
      <c r="AI186" s="11" t="s">
        <v>24</v>
      </c>
      <c r="AJ186" s="12" t="s">
        <v>287</v>
      </c>
      <c r="AK186" s="11" t="s">
        <v>24</v>
      </c>
      <c r="AL186" s="11" t="s">
        <v>323</v>
      </c>
      <c r="AM186" s="9">
        <v>0</v>
      </c>
      <c r="AN186" s="9">
        <v>0</v>
      </c>
      <c r="AO186" s="9">
        <v>27500</v>
      </c>
      <c r="AP186" s="9">
        <v>0</v>
      </c>
      <c r="AQ186" s="9">
        <v>167962</v>
      </c>
      <c r="AR186" s="11" t="s">
        <v>794</v>
      </c>
      <c r="AS186" s="10" t="s">
        <v>24</v>
      </c>
      <c r="AT186" s="10" t="s">
        <v>24</v>
      </c>
      <c r="AU186" s="10" t="s">
        <v>24</v>
      </c>
      <c r="AV186" s="10" t="s">
        <v>24</v>
      </c>
      <c r="AW186" s="10" t="s">
        <v>24</v>
      </c>
      <c r="AX186" s="10" t="s">
        <v>24</v>
      </c>
      <c r="AY186" s="10" t="s">
        <v>24</v>
      </c>
      <c r="AZ186" s="10" t="s">
        <v>24</v>
      </c>
      <c r="BA186" s="10" t="s">
        <v>24</v>
      </c>
      <c r="BB186" s="10" t="s">
        <v>24</v>
      </c>
      <c r="BC186" s="10" t="s">
        <v>24</v>
      </c>
      <c r="BD186" s="9">
        <v>0</v>
      </c>
      <c r="BE186" s="9">
        <v>0</v>
      </c>
      <c r="BF186" s="9">
        <v>0</v>
      </c>
      <c r="BG186" s="9">
        <v>0</v>
      </c>
      <c r="BH186" s="9">
        <v>0</v>
      </c>
      <c r="BI186" s="9">
        <v>0</v>
      </c>
      <c r="BJ186" s="11" t="s">
        <v>24</v>
      </c>
      <c r="BK186" s="10" t="s">
        <v>24</v>
      </c>
      <c r="BL186" s="10" t="s">
        <v>24</v>
      </c>
      <c r="BM186" s="10" t="s">
        <v>24</v>
      </c>
      <c r="BN186" s="10" t="s">
        <v>24</v>
      </c>
      <c r="BO186" s="13" t="s">
        <v>24</v>
      </c>
      <c r="BP186" s="14">
        <v>5572012.1699999999</v>
      </c>
      <c r="BQ186">
        <f t="shared" si="16"/>
        <v>849</v>
      </c>
      <c r="BR186" s="15">
        <f t="shared" si="17"/>
        <v>195462</v>
      </c>
      <c r="BS186" s="15">
        <f t="shared" si="18"/>
        <v>0</v>
      </c>
      <c r="BT186" s="16">
        <v>839</v>
      </c>
      <c r="BU186" s="19" t="e">
        <f>VLOOKUP(B186,'[26]Intermediate Cities'!A:A,1,FALSE)</f>
        <v>#N/A</v>
      </c>
    </row>
    <row r="187" spans="1:73" ht="22.5" customHeight="1" x14ac:dyDescent="0.3">
      <c r="A187" s="5">
        <v>179</v>
      </c>
      <c r="B187" s="6">
        <v>603</v>
      </c>
      <c r="C187" s="7" t="s">
        <v>418</v>
      </c>
      <c r="D187" s="6" t="s">
        <v>79</v>
      </c>
      <c r="E187" s="6" t="s">
        <v>80</v>
      </c>
      <c r="F187" s="7" t="s">
        <v>139</v>
      </c>
      <c r="G187" s="7" t="s">
        <v>90</v>
      </c>
      <c r="H187" s="6" t="s">
        <v>103</v>
      </c>
      <c r="I187" s="6" t="s">
        <v>103</v>
      </c>
      <c r="J187" s="6" t="s">
        <v>24</v>
      </c>
      <c r="K187" s="6" t="s">
        <v>24</v>
      </c>
      <c r="L187" s="6" t="s">
        <v>24</v>
      </c>
      <c r="M187" s="8" t="s">
        <v>4</v>
      </c>
      <c r="N187" s="8" t="s">
        <v>4</v>
      </c>
      <c r="O187" s="8" t="s">
        <v>4</v>
      </c>
      <c r="P187" s="26">
        <f t="shared" si="19"/>
        <v>1864024</v>
      </c>
      <c r="Q187" s="26">
        <f t="shared" si="20"/>
        <v>25183938.260000002</v>
      </c>
      <c r="R187" s="26">
        <f t="shared" si="21"/>
        <v>1166062</v>
      </c>
      <c r="S187" s="26">
        <f t="shared" si="21"/>
        <v>697962</v>
      </c>
      <c r="T187" s="26">
        <f t="shared" si="21"/>
        <v>0</v>
      </c>
      <c r="U187" s="26">
        <f t="shared" si="21"/>
        <v>0</v>
      </c>
      <c r="V187" s="26">
        <f t="shared" si="21"/>
        <v>0</v>
      </c>
      <c r="W187" s="9">
        <v>1864024</v>
      </c>
      <c r="X187" s="9">
        <v>1864024</v>
      </c>
      <c r="Y187" s="9">
        <v>0</v>
      </c>
      <c r="Z187" s="9">
        <v>0</v>
      </c>
      <c r="AA187" s="9">
        <v>0</v>
      </c>
      <c r="AB187" s="10">
        <v>2</v>
      </c>
      <c r="AC187" s="10" t="s">
        <v>4</v>
      </c>
      <c r="AD187" s="10" t="s">
        <v>84</v>
      </c>
      <c r="AE187" s="10" t="s">
        <v>97</v>
      </c>
      <c r="AF187" s="10" t="s">
        <v>24</v>
      </c>
      <c r="AG187" s="10" t="s">
        <v>24</v>
      </c>
      <c r="AH187" s="11" t="s">
        <v>795</v>
      </c>
      <c r="AI187" s="11" t="s">
        <v>796</v>
      </c>
      <c r="AJ187" s="12" t="s">
        <v>24</v>
      </c>
      <c r="AK187" s="11" t="s">
        <v>24</v>
      </c>
      <c r="AL187" s="11" t="s">
        <v>24</v>
      </c>
      <c r="AM187" s="9">
        <v>1166062</v>
      </c>
      <c r="AN187" s="9">
        <v>697962</v>
      </c>
      <c r="AO187" s="9">
        <v>0</v>
      </c>
      <c r="AP187" s="9">
        <v>0</v>
      </c>
      <c r="AQ187" s="9">
        <v>0</v>
      </c>
      <c r="AR187" s="11" t="s">
        <v>24</v>
      </c>
      <c r="AS187" s="10" t="s">
        <v>24</v>
      </c>
      <c r="AT187" s="10" t="s">
        <v>24</v>
      </c>
      <c r="AU187" s="10" t="s">
        <v>24</v>
      </c>
      <c r="AV187" s="10" t="s">
        <v>24</v>
      </c>
      <c r="AW187" s="10" t="s">
        <v>24</v>
      </c>
      <c r="AX187" s="10" t="s">
        <v>24</v>
      </c>
      <c r="AY187" s="10" t="s">
        <v>24</v>
      </c>
      <c r="AZ187" s="10" t="s">
        <v>24</v>
      </c>
      <c r="BA187" s="10" t="s">
        <v>24</v>
      </c>
      <c r="BB187" s="10" t="s">
        <v>24</v>
      </c>
      <c r="BC187" s="10" t="s">
        <v>24</v>
      </c>
      <c r="BD187" s="9">
        <v>0</v>
      </c>
      <c r="BE187" s="9">
        <v>0</v>
      </c>
      <c r="BF187" s="9">
        <v>0</v>
      </c>
      <c r="BG187" s="9">
        <v>0</v>
      </c>
      <c r="BH187" s="9">
        <v>0</v>
      </c>
      <c r="BI187" s="9">
        <v>0</v>
      </c>
      <c r="BJ187" s="11" t="s">
        <v>24</v>
      </c>
      <c r="BK187" s="10" t="s">
        <v>24</v>
      </c>
      <c r="BL187" s="10" t="s">
        <v>24</v>
      </c>
      <c r="BM187" s="10" t="s">
        <v>24</v>
      </c>
      <c r="BN187" s="10" t="s">
        <v>24</v>
      </c>
      <c r="BO187" s="13" t="s">
        <v>24</v>
      </c>
      <c r="BP187" s="14">
        <v>23319914.260000002</v>
      </c>
      <c r="BQ187">
        <f t="shared" si="16"/>
        <v>603</v>
      </c>
      <c r="BR187" s="15">
        <f t="shared" si="17"/>
        <v>1864024</v>
      </c>
      <c r="BS187" s="15">
        <f t="shared" si="18"/>
        <v>0</v>
      </c>
      <c r="BT187" s="16">
        <v>840</v>
      </c>
      <c r="BU187" s="19" t="e">
        <f>VLOOKUP(B187,'[26]Intermediate Cities'!A:A,1,FALSE)</f>
        <v>#N/A</v>
      </c>
    </row>
    <row r="188" spans="1:73" ht="16.5" customHeight="1" x14ac:dyDescent="0.3">
      <c r="A188" s="5">
        <v>180</v>
      </c>
      <c r="B188" s="6">
        <v>717</v>
      </c>
      <c r="C188" s="7" t="s">
        <v>419</v>
      </c>
      <c r="D188" s="6" t="s">
        <v>79</v>
      </c>
      <c r="E188" s="6" t="s">
        <v>80</v>
      </c>
      <c r="F188" s="7" t="s">
        <v>289</v>
      </c>
      <c r="G188" s="7" t="s">
        <v>90</v>
      </c>
      <c r="H188" s="6" t="s">
        <v>91</v>
      </c>
      <c r="I188" s="6" t="s">
        <v>91</v>
      </c>
      <c r="J188" s="6" t="s">
        <v>24</v>
      </c>
      <c r="K188" s="6" t="s">
        <v>24</v>
      </c>
      <c r="L188" s="6" t="s">
        <v>24</v>
      </c>
      <c r="M188" s="8" t="s">
        <v>4</v>
      </c>
      <c r="N188" s="8" t="s">
        <v>4</v>
      </c>
      <c r="O188" s="8" t="s">
        <v>97</v>
      </c>
      <c r="P188" s="26">
        <f t="shared" si="19"/>
        <v>3380658</v>
      </c>
      <c r="Q188" s="26">
        <f t="shared" si="20"/>
        <v>15380658</v>
      </c>
      <c r="R188" s="26">
        <f t="shared" si="21"/>
        <v>191580</v>
      </c>
      <c r="S188" s="26">
        <f t="shared" si="21"/>
        <v>1660187</v>
      </c>
      <c r="T188" s="26">
        <f t="shared" si="21"/>
        <v>0</v>
      </c>
      <c r="U188" s="26">
        <f t="shared" si="21"/>
        <v>1528891</v>
      </c>
      <c r="V188" s="26">
        <f t="shared" si="21"/>
        <v>0</v>
      </c>
      <c r="W188" s="9">
        <v>3189078</v>
      </c>
      <c r="X188" s="9">
        <v>3189078</v>
      </c>
      <c r="Y188" s="9">
        <v>0</v>
      </c>
      <c r="Z188" s="9">
        <v>0</v>
      </c>
      <c r="AA188" s="9">
        <v>0</v>
      </c>
      <c r="AB188" s="10">
        <v>2</v>
      </c>
      <c r="AC188" s="10" t="s">
        <v>4</v>
      </c>
      <c r="AD188" s="10" t="s">
        <v>92</v>
      </c>
      <c r="AE188" s="10" t="s">
        <v>97</v>
      </c>
      <c r="AF188" s="10" t="s">
        <v>24</v>
      </c>
      <c r="AG188" s="10" t="s">
        <v>24</v>
      </c>
      <c r="AH188" s="11" t="s">
        <v>24</v>
      </c>
      <c r="AI188" s="11" t="s">
        <v>797</v>
      </c>
      <c r="AJ188" s="12" t="s">
        <v>24</v>
      </c>
      <c r="AK188" s="11" t="s">
        <v>798</v>
      </c>
      <c r="AL188" s="11" t="s">
        <v>24</v>
      </c>
      <c r="AM188" s="9">
        <v>0</v>
      </c>
      <c r="AN188" s="9">
        <v>1660187</v>
      </c>
      <c r="AO188" s="9">
        <v>0</v>
      </c>
      <c r="AP188" s="9">
        <v>1528891</v>
      </c>
      <c r="AQ188" s="9">
        <v>0</v>
      </c>
      <c r="AR188" s="11" t="s">
        <v>24</v>
      </c>
      <c r="AS188" s="10" t="s">
        <v>24</v>
      </c>
      <c r="AT188" s="10" t="s">
        <v>24</v>
      </c>
      <c r="AU188" s="10" t="s">
        <v>24</v>
      </c>
      <c r="AV188" s="10" t="s">
        <v>24</v>
      </c>
      <c r="AW188" s="10" t="s">
        <v>170</v>
      </c>
      <c r="AX188" s="10">
        <v>1</v>
      </c>
      <c r="AY188" s="10" t="s">
        <v>4</v>
      </c>
      <c r="AZ188" s="10" t="s">
        <v>92</v>
      </c>
      <c r="BA188" s="10" t="s">
        <v>97</v>
      </c>
      <c r="BB188" s="10" t="s">
        <v>24</v>
      </c>
      <c r="BC188" s="10" t="s">
        <v>24</v>
      </c>
      <c r="BD188" s="9">
        <v>191580</v>
      </c>
      <c r="BE188" s="9">
        <v>191580</v>
      </c>
      <c r="BF188" s="9">
        <v>0</v>
      </c>
      <c r="BG188" s="9">
        <v>0</v>
      </c>
      <c r="BH188" s="9">
        <v>0</v>
      </c>
      <c r="BI188" s="9">
        <v>0</v>
      </c>
      <c r="BJ188" s="11" t="s">
        <v>24</v>
      </c>
      <c r="BK188" s="10" t="s">
        <v>799</v>
      </c>
      <c r="BL188" s="10" t="s">
        <v>24</v>
      </c>
      <c r="BM188" s="10" t="s">
        <v>24</v>
      </c>
      <c r="BN188" s="10" t="s">
        <v>24</v>
      </c>
      <c r="BO188" s="13" t="s">
        <v>24</v>
      </c>
      <c r="BP188" s="14">
        <v>12000000</v>
      </c>
      <c r="BQ188">
        <f t="shared" si="16"/>
        <v>717</v>
      </c>
      <c r="BR188" s="15">
        <f t="shared" si="17"/>
        <v>3380658</v>
      </c>
      <c r="BS188" s="15">
        <f t="shared" si="18"/>
        <v>0</v>
      </c>
      <c r="BT188" s="16">
        <v>841</v>
      </c>
      <c r="BU188" s="19" t="e">
        <f>VLOOKUP(B188,'[26]Intermediate Cities'!A:A,1,FALSE)</f>
        <v>#N/A</v>
      </c>
    </row>
    <row r="189" spans="1:73" ht="15.75" customHeight="1" x14ac:dyDescent="0.3">
      <c r="A189" s="5">
        <v>181</v>
      </c>
      <c r="B189" s="6">
        <v>604</v>
      </c>
      <c r="C189" s="7" t="s">
        <v>420</v>
      </c>
      <c r="D189" s="6" t="s">
        <v>79</v>
      </c>
      <c r="E189" s="6" t="s">
        <v>147</v>
      </c>
      <c r="F189" s="7" t="s">
        <v>421</v>
      </c>
      <c r="G189" s="7" t="s">
        <v>107</v>
      </c>
      <c r="H189" s="6" t="s">
        <v>103</v>
      </c>
      <c r="I189" s="6" t="s">
        <v>103</v>
      </c>
      <c r="J189" s="6" t="s">
        <v>24</v>
      </c>
      <c r="K189" s="6" t="s">
        <v>24</v>
      </c>
      <c r="L189" s="6" t="s">
        <v>24</v>
      </c>
      <c r="M189" s="8" t="s">
        <v>97</v>
      </c>
      <c r="N189" s="8" t="s">
        <v>24</v>
      </c>
      <c r="O189" s="8" t="s">
        <v>24</v>
      </c>
      <c r="P189" s="26">
        <f t="shared" si="19"/>
        <v>0</v>
      </c>
      <c r="Q189" s="26">
        <f t="shared" si="20"/>
        <v>40699094</v>
      </c>
      <c r="R189" s="26">
        <f t="shared" si="21"/>
        <v>0</v>
      </c>
      <c r="S189" s="26">
        <f t="shared" si="21"/>
        <v>0</v>
      </c>
      <c r="T189" s="26">
        <f t="shared" si="21"/>
        <v>0</v>
      </c>
      <c r="U189" s="26">
        <f t="shared" si="21"/>
        <v>0</v>
      </c>
      <c r="V189" s="26">
        <f t="shared" si="21"/>
        <v>0</v>
      </c>
      <c r="W189" s="9">
        <v>0</v>
      </c>
      <c r="X189" s="9">
        <v>0</v>
      </c>
      <c r="Y189" s="9">
        <v>0</v>
      </c>
      <c r="Z189" s="9">
        <v>0</v>
      </c>
      <c r="AA189" s="9">
        <v>0</v>
      </c>
      <c r="AB189" s="10">
        <v>0</v>
      </c>
      <c r="AC189" s="10" t="s">
        <v>24</v>
      </c>
      <c r="AD189" s="10" t="s">
        <v>24</v>
      </c>
      <c r="AE189" s="10" t="s">
        <v>24</v>
      </c>
      <c r="AF189" s="10" t="s">
        <v>24</v>
      </c>
      <c r="AG189" s="10" t="s">
        <v>24</v>
      </c>
      <c r="AH189" s="11" t="s">
        <v>24</v>
      </c>
      <c r="AI189" s="11" t="s">
        <v>24</v>
      </c>
      <c r="AJ189" s="12" t="s">
        <v>24</v>
      </c>
      <c r="AK189" s="11" t="s">
        <v>24</v>
      </c>
      <c r="AL189" s="11" t="s">
        <v>24</v>
      </c>
      <c r="AM189" s="9">
        <v>0</v>
      </c>
      <c r="AN189" s="9">
        <v>0</v>
      </c>
      <c r="AO189" s="9">
        <v>0</v>
      </c>
      <c r="AP189" s="9">
        <v>0</v>
      </c>
      <c r="AQ189" s="9">
        <v>0</v>
      </c>
      <c r="AR189" s="11" t="s">
        <v>24</v>
      </c>
      <c r="AS189" s="10" t="s">
        <v>24</v>
      </c>
      <c r="AT189" s="10" t="s">
        <v>24</v>
      </c>
      <c r="AU189" s="10" t="s">
        <v>24</v>
      </c>
      <c r="AV189" s="10" t="s">
        <v>24</v>
      </c>
      <c r="AW189" s="10" t="s">
        <v>24</v>
      </c>
      <c r="AX189" s="10" t="s">
        <v>24</v>
      </c>
      <c r="AY189" s="10" t="s">
        <v>24</v>
      </c>
      <c r="AZ189" s="10" t="s">
        <v>24</v>
      </c>
      <c r="BA189" s="10" t="s">
        <v>24</v>
      </c>
      <c r="BB189" s="10" t="s">
        <v>24</v>
      </c>
      <c r="BC189" s="10" t="s">
        <v>24</v>
      </c>
      <c r="BD189" s="9">
        <v>0</v>
      </c>
      <c r="BE189" s="9">
        <v>0</v>
      </c>
      <c r="BF189" s="9">
        <v>0</v>
      </c>
      <c r="BG189" s="9">
        <v>0</v>
      </c>
      <c r="BH189" s="9">
        <v>0</v>
      </c>
      <c r="BI189" s="9">
        <v>0</v>
      </c>
      <c r="BJ189" s="11" t="s">
        <v>24</v>
      </c>
      <c r="BK189" s="10" t="s">
        <v>24</v>
      </c>
      <c r="BL189" s="10" t="s">
        <v>24</v>
      </c>
      <c r="BM189" s="10" t="s">
        <v>24</v>
      </c>
      <c r="BN189" s="10" t="s">
        <v>24</v>
      </c>
      <c r="BO189" s="13" t="s">
        <v>24</v>
      </c>
      <c r="BP189" s="14">
        <v>40699094</v>
      </c>
      <c r="BQ189">
        <f t="shared" si="16"/>
        <v>604</v>
      </c>
      <c r="BR189" s="15">
        <f t="shared" si="17"/>
        <v>0</v>
      </c>
      <c r="BS189" s="15">
        <f t="shared" si="18"/>
        <v>0</v>
      </c>
      <c r="BT189" s="16">
        <v>842</v>
      </c>
      <c r="BU189" s="19" t="e">
        <f>VLOOKUP(B189,'[26]Intermediate Cities'!A:A,1,FALSE)</f>
        <v>#N/A</v>
      </c>
    </row>
    <row r="190" spans="1:73" ht="25.5" customHeight="1" x14ac:dyDescent="0.3">
      <c r="A190" s="5">
        <v>182</v>
      </c>
      <c r="B190" s="6">
        <v>718</v>
      </c>
      <c r="C190" s="7" t="s">
        <v>422</v>
      </c>
      <c r="D190" s="6" t="s">
        <v>79</v>
      </c>
      <c r="E190" s="27" t="s">
        <v>551</v>
      </c>
      <c r="F190" s="7" t="s">
        <v>110</v>
      </c>
      <c r="G190" s="7" t="s">
        <v>90</v>
      </c>
      <c r="H190" s="6" t="s">
        <v>91</v>
      </c>
      <c r="I190" s="6" t="s">
        <v>91</v>
      </c>
      <c r="J190" s="6" t="s">
        <v>24</v>
      </c>
      <c r="K190" s="6" t="s">
        <v>24</v>
      </c>
      <c r="L190" s="6" t="s">
        <v>24</v>
      </c>
      <c r="M190" s="8" t="s">
        <v>4</v>
      </c>
      <c r="N190" s="8" t="s">
        <v>4</v>
      </c>
      <c r="O190" s="8" t="s">
        <v>4</v>
      </c>
      <c r="P190" s="26">
        <f t="shared" si="19"/>
        <v>10359130</v>
      </c>
      <c r="Q190" s="26">
        <f t="shared" si="20"/>
        <v>79235034</v>
      </c>
      <c r="R190" s="26">
        <f t="shared" si="21"/>
        <v>0</v>
      </c>
      <c r="S190" s="26">
        <f t="shared" si="21"/>
        <v>7511245</v>
      </c>
      <c r="T190" s="26">
        <f t="shared" si="21"/>
        <v>0</v>
      </c>
      <c r="U190" s="26">
        <f t="shared" si="21"/>
        <v>2834085</v>
      </c>
      <c r="V190" s="26">
        <f t="shared" si="21"/>
        <v>13800</v>
      </c>
      <c r="W190" s="9">
        <v>10359130</v>
      </c>
      <c r="X190" s="9">
        <v>10359130</v>
      </c>
      <c r="Y190" s="9">
        <v>0</v>
      </c>
      <c r="Z190" s="9">
        <v>0</v>
      </c>
      <c r="AA190" s="9">
        <v>0</v>
      </c>
      <c r="AB190" s="10">
        <v>2</v>
      </c>
      <c r="AC190" s="10" t="s">
        <v>4</v>
      </c>
      <c r="AD190" s="10" t="s">
        <v>92</v>
      </c>
      <c r="AE190" s="10" t="s">
        <v>4</v>
      </c>
      <c r="AF190" s="10" t="s">
        <v>244</v>
      </c>
      <c r="AG190" s="10" t="s">
        <v>800</v>
      </c>
      <c r="AH190" s="11" t="s">
        <v>24</v>
      </c>
      <c r="AI190" s="11" t="s">
        <v>801</v>
      </c>
      <c r="AJ190" s="12" t="s">
        <v>24</v>
      </c>
      <c r="AK190" s="11" t="s">
        <v>802</v>
      </c>
      <c r="AL190" s="11" t="s">
        <v>24</v>
      </c>
      <c r="AM190" s="9">
        <v>0</v>
      </c>
      <c r="AN190" s="9">
        <v>7511245</v>
      </c>
      <c r="AO190" s="9">
        <v>0</v>
      </c>
      <c r="AP190" s="9">
        <v>2834085</v>
      </c>
      <c r="AQ190" s="9">
        <v>13800</v>
      </c>
      <c r="AR190" s="11" t="s">
        <v>803</v>
      </c>
      <c r="AS190" s="10" t="s">
        <v>24</v>
      </c>
      <c r="AT190" s="10" t="s">
        <v>24</v>
      </c>
      <c r="AU190" s="10" t="s">
        <v>24</v>
      </c>
      <c r="AV190" s="10" t="s">
        <v>24</v>
      </c>
      <c r="AW190" s="10" t="s">
        <v>24</v>
      </c>
      <c r="AX190" s="10" t="s">
        <v>24</v>
      </c>
      <c r="AY190" s="10" t="s">
        <v>24</v>
      </c>
      <c r="AZ190" s="10" t="s">
        <v>24</v>
      </c>
      <c r="BA190" s="10" t="s">
        <v>24</v>
      </c>
      <c r="BB190" s="10" t="s">
        <v>24</v>
      </c>
      <c r="BC190" s="10" t="s">
        <v>24</v>
      </c>
      <c r="BD190" s="9">
        <v>0</v>
      </c>
      <c r="BE190" s="9">
        <v>0</v>
      </c>
      <c r="BF190" s="9">
        <v>0</v>
      </c>
      <c r="BG190" s="9">
        <v>0</v>
      </c>
      <c r="BH190" s="9">
        <v>0</v>
      </c>
      <c r="BI190" s="9">
        <v>0</v>
      </c>
      <c r="BJ190" s="11" t="s">
        <v>24</v>
      </c>
      <c r="BK190" s="10" t="s">
        <v>24</v>
      </c>
      <c r="BL190" s="10" t="s">
        <v>24</v>
      </c>
      <c r="BM190" s="10" t="s">
        <v>24</v>
      </c>
      <c r="BN190" s="10" t="s">
        <v>24</v>
      </c>
      <c r="BO190" s="13" t="s">
        <v>24</v>
      </c>
      <c r="BP190" s="14">
        <v>68875904</v>
      </c>
      <c r="BQ190">
        <f t="shared" si="16"/>
        <v>718</v>
      </c>
      <c r="BR190" s="15">
        <f t="shared" si="17"/>
        <v>10359130</v>
      </c>
      <c r="BS190" s="15">
        <f t="shared" si="18"/>
        <v>0</v>
      </c>
      <c r="BT190" s="16">
        <v>843</v>
      </c>
      <c r="BU190" s="19">
        <f>VLOOKUP(B190,'[26]Intermediate Cities'!A:A,1,FALSE)</f>
        <v>718</v>
      </c>
    </row>
    <row r="191" spans="1:73" ht="16.5" customHeight="1" x14ac:dyDescent="0.3">
      <c r="A191" s="5">
        <v>183</v>
      </c>
      <c r="B191" s="6">
        <v>826</v>
      </c>
      <c r="C191" s="7" t="s">
        <v>423</v>
      </c>
      <c r="D191" s="6" t="s">
        <v>79</v>
      </c>
      <c r="E191" s="6" t="s">
        <v>101</v>
      </c>
      <c r="F191" s="7" t="s">
        <v>204</v>
      </c>
      <c r="G191" s="7" t="s">
        <v>233</v>
      </c>
      <c r="H191" s="6" t="s">
        <v>143</v>
      </c>
      <c r="I191" s="6" t="s">
        <v>143</v>
      </c>
      <c r="J191" s="6" t="s">
        <v>24</v>
      </c>
      <c r="K191" s="6" t="s">
        <v>24</v>
      </c>
      <c r="L191" s="6" t="s">
        <v>24</v>
      </c>
      <c r="M191" s="8" t="s">
        <v>4</v>
      </c>
      <c r="N191" s="8" t="s">
        <v>4</v>
      </c>
      <c r="O191" s="8" t="s">
        <v>4</v>
      </c>
      <c r="P191" s="26">
        <f t="shared" si="19"/>
        <v>27526419</v>
      </c>
      <c r="Q191" s="26">
        <f t="shared" si="20"/>
        <v>48865118</v>
      </c>
      <c r="R191" s="26">
        <f t="shared" si="21"/>
        <v>10691467</v>
      </c>
      <c r="S191" s="26">
        <f t="shared" si="21"/>
        <v>2741666</v>
      </c>
      <c r="T191" s="26">
        <f t="shared" si="21"/>
        <v>0</v>
      </c>
      <c r="U191" s="26">
        <f t="shared" si="21"/>
        <v>14093286</v>
      </c>
      <c r="V191" s="26">
        <f t="shared" si="21"/>
        <v>0</v>
      </c>
      <c r="W191" s="9">
        <v>27526419</v>
      </c>
      <c r="X191" s="9">
        <v>27526419</v>
      </c>
      <c r="Y191" s="9">
        <v>0</v>
      </c>
      <c r="Z191" s="9">
        <v>0</v>
      </c>
      <c r="AA191" s="9">
        <v>0</v>
      </c>
      <c r="AB191" s="10">
        <v>4</v>
      </c>
      <c r="AC191" s="10" t="s">
        <v>4</v>
      </c>
      <c r="AD191" s="10" t="s">
        <v>84</v>
      </c>
      <c r="AE191" s="10" t="s">
        <v>85</v>
      </c>
      <c r="AF191" s="10" t="s">
        <v>86</v>
      </c>
      <c r="AG191" s="10" t="s">
        <v>24</v>
      </c>
      <c r="AH191" s="11" t="s">
        <v>804</v>
      </c>
      <c r="AI191" s="11" t="s">
        <v>805</v>
      </c>
      <c r="AJ191" s="12" t="s">
        <v>24</v>
      </c>
      <c r="AK191" s="11" t="s">
        <v>806</v>
      </c>
      <c r="AL191" s="11" t="s">
        <v>24</v>
      </c>
      <c r="AM191" s="9">
        <v>10691467</v>
      </c>
      <c r="AN191" s="9">
        <v>2741666</v>
      </c>
      <c r="AO191" s="9">
        <v>0</v>
      </c>
      <c r="AP191" s="9">
        <v>14093286</v>
      </c>
      <c r="AQ191" s="9">
        <v>0</v>
      </c>
      <c r="AR191" s="11" t="s">
        <v>24</v>
      </c>
      <c r="AS191" s="10" t="s">
        <v>24</v>
      </c>
      <c r="AT191" s="10" t="s">
        <v>24</v>
      </c>
      <c r="AU191" s="10" t="s">
        <v>24</v>
      </c>
      <c r="AV191" s="10" t="s">
        <v>24</v>
      </c>
      <c r="AW191" s="10" t="s">
        <v>24</v>
      </c>
      <c r="AX191" s="10" t="s">
        <v>24</v>
      </c>
      <c r="AY191" s="10" t="s">
        <v>24</v>
      </c>
      <c r="AZ191" s="10" t="s">
        <v>24</v>
      </c>
      <c r="BA191" s="10" t="s">
        <v>24</v>
      </c>
      <c r="BB191" s="10" t="s">
        <v>24</v>
      </c>
      <c r="BC191" s="10" t="s">
        <v>24</v>
      </c>
      <c r="BD191" s="9">
        <v>0</v>
      </c>
      <c r="BE191" s="9">
        <v>0</v>
      </c>
      <c r="BF191" s="9">
        <v>0</v>
      </c>
      <c r="BG191" s="9">
        <v>0</v>
      </c>
      <c r="BH191" s="9">
        <v>0</v>
      </c>
      <c r="BI191" s="9">
        <v>0</v>
      </c>
      <c r="BJ191" s="11" t="s">
        <v>24</v>
      </c>
      <c r="BK191" s="10" t="s">
        <v>24</v>
      </c>
      <c r="BL191" s="10" t="s">
        <v>24</v>
      </c>
      <c r="BM191" s="10" t="s">
        <v>24</v>
      </c>
      <c r="BN191" s="10" t="s">
        <v>24</v>
      </c>
      <c r="BO191" s="13" t="s">
        <v>24</v>
      </c>
      <c r="BP191" s="14">
        <v>21338699</v>
      </c>
      <c r="BQ191">
        <f t="shared" si="16"/>
        <v>826</v>
      </c>
      <c r="BR191" s="15">
        <f t="shared" si="17"/>
        <v>27526419</v>
      </c>
      <c r="BS191" s="15">
        <f t="shared" si="18"/>
        <v>0</v>
      </c>
      <c r="BT191" s="16">
        <v>844</v>
      </c>
      <c r="BU191" s="19" t="e">
        <f>VLOOKUP(B191,'[26]Intermediate Cities'!A:A,1,FALSE)</f>
        <v>#N/A</v>
      </c>
    </row>
    <row r="192" spans="1:73" ht="20.25" customHeight="1" x14ac:dyDescent="0.3">
      <c r="A192" s="5">
        <v>184</v>
      </c>
      <c r="B192" s="6">
        <v>606</v>
      </c>
      <c r="C192" s="7" t="s">
        <v>424</v>
      </c>
      <c r="D192" s="6" t="s">
        <v>79</v>
      </c>
      <c r="E192" s="6" t="s">
        <v>80</v>
      </c>
      <c r="F192" s="7" t="s">
        <v>106</v>
      </c>
      <c r="G192" s="7" t="s">
        <v>90</v>
      </c>
      <c r="H192" s="6" t="s">
        <v>103</v>
      </c>
      <c r="I192" s="6" t="s">
        <v>103</v>
      </c>
      <c r="J192" s="6" t="s">
        <v>24</v>
      </c>
      <c r="K192" s="6" t="s">
        <v>24</v>
      </c>
      <c r="L192" s="6" t="s">
        <v>24</v>
      </c>
      <c r="M192" s="8" t="s">
        <v>4</v>
      </c>
      <c r="N192" s="8" t="s">
        <v>4</v>
      </c>
      <c r="O192" s="8" t="s">
        <v>4</v>
      </c>
      <c r="P192" s="26">
        <f t="shared" si="19"/>
        <v>1802824.25</v>
      </c>
      <c r="Q192" s="26">
        <f t="shared" si="20"/>
        <v>12628651.890000001</v>
      </c>
      <c r="R192" s="26">
        <f t="shared" si="21"/>
        <v>1010113.08</v>
      </c>
      <c r="S192" s="26">
        <f t="shared" si="21"/>
        <v>792711.17</v>
      </c>
      <c r="T192" s="26">
        <f t="shared" si="21"/>
        <v>0</v>
      </c>
      <c r="U192" s="26">
        <f t="shared" si="21"/>
        <v>0</v>
      </c>
      <c r="V192" s="26">
        <f t="shared" si="21"/>
        <v>0</v>
      </c>
      <c r="W192" s="9">
        <v>1802824.25</v>
      </c>
      <c r="X192" s="9">
        <v>1802824.25</v>
      </c>
      <c r="Y192" s="9">
        <v>0</v>
      </c>
      <c r="Z192" s="9">
        <v>0</v>
      </c>
      <c r="AA192" s="9">
        <v>0</v>
      </c>
      <c r="AB192" s="10">
        <v>1</v>
      </c>
      <c r="AC192" s="10" t="s">
        <v>4</v>
      </c>
      <c r="AD192" s="10" t="s">
        <v>92</v>
      </c>
      <c r="AE192" s="10" t="s">
        <v>4</v>
      </c>
      <c r="AF192" s="10" t="s">
        <v>244</v>
      </c>
      <c r="AG192" s="10" t="s">
        <v>807</v>
      </c>
      <c r="AH192" s="11" t="s">
        <v>135</v>
      </c>
      <c r="AI192" s="11" t="s">
        <v>135</v>
      </c>
      <c r="AJ192" s="12" t="s">
        <v>24</v>
      </c>
      <c r="AK192" s="11" t="s">
        <v>24</v>
      </c>
      <c r="AL192" s="11" t="s">
        <v>24</v>
      </c>
      <c r="AM192" s="9">
        <v>1010113.08</v>
      </c>
      <c r="AN192" s="9">
        <v>792711.17</v>
      </c>
      <c r="AO192" s="9">
        <v>0</v>
      </c>
      <c r="AP192" s="9">
        <v>0</v>
      </c>
      <c r="AQ192" s="9">
        <v>0</v>
      </c>
      <c r="AR192" s="11" t="s">
        <v>24</v>
      </c>
      <c r="AS192" s="10" t="s">
        <v>24</v>
      </c>
      <c r="AT192" s="10" t="s">
        <v>24</v>
      </c>
      <c r="AU192" s="10" t="s">
        <v>24</v>
      </c>
      <c r="AV192" s="10" t="s">
        <v>24</v>
      </c>
      <c r="AW192" s="10" t="s">
        <v>24</v>
      </c>
      <c r="AX192" s="10" t="s">
        <v>24</v>
      </c>
      <c r="AY192" s="10" t="s">
        <v>24</v>
      </c>
      <c r="AZ192" s="10" t="s">
        <v>24</v>
      </c>
      <c r="BA192" s="10" t="s">
        <v>24</v>
      </c>
      <c r="BB192" s="10" t="s">
        <v>24</v>
      </c>
      <c r="BC192" s="10" t="s">
        <v>24</v>
      </c>
      <c r="BD192" s="9">
        <v>0</v>
      </c>
      <c r="BE192" s="9">
        <v>0</v>
      </c>
      <c r="BF192" s="9">
        <v>0</v>
      </c>
      <c r="BG192" s="9">
        <v>0</v>
      </c>
      <c r="BH192" s="9">
        <v>0</v>
      </c>
      <c r="BI192" s="9">
        <v>0</v>
      </c>
      <c r="BJ192" s="11" t="s">
        <v>24</v>
      </c>
      <c r="BK192" s="10" t="s">
        <v>24</v>
      </c>
      <c r="BL192" s="10" t="s">
        <v>24</v>
      </c>
      <c r="BM192" s="10" t="s">
        <v>24</v>
      </c>
      <c r="BN192" s="10" t="s">
        <v>24</v>
      </c>
      <c r="BO192" s="13" t="s">
        <v>24</v>
      </c>
      <c r="BP192" s="14">
        <v>10825827.640000001</v>
      </c>
      <c r="BQ192">
        <f t="shared" si="16"/>
        <v>606</v>
      </c>
      <c r="BR192" s="15">
        <f t="shared" si="17"/>
        <v>1802824.25</v>
      </c>
      <c r="BS192" s="15">
        <f t="shared" si="18"/>
        <v>0</v>
      </c>
      <c r="BT192" s="16">
        <v>845</v>
      </c>
      <c r="BU192" s="19" t="e">
        <f>VLOOKUP(B192,'[26]Intermediate Cities'!A:A,1,FALSE)</f>
        <v>#N/A</v>
      </c>
    </row>
    <row r="193" spans="1:73" ht="16.5" customHeight="1" x14ac:dyDescent="0.3">
      <c r="A193" s="5">
        <v>185</v>
      </c>
      <c r="B193" s="6">
        <v>647</v>
      </c>
      <c r="C193" s="7" t="s">
        <v>425</v>
      </c>
      <c r="D193" s="6" t="s">
        <v>79</v>
      </c>
      <c r="E193" s="6" t="s">
        <v>80</v>
      </c>
      <c r="F193" s="7" t="s">
        <v>256</v>
      </c>
      <c r="G193" s="7" t="s">
        <v>107</v>
      </c>
      <c r="H193" s="6" t="s">
        <v>164</v>
      </c>
      <c r="I193" s="6" t="s">
        <v>164</v>
      </c>
      <c r="J193" s="6" t="s">
        <v>24</v>
      </c>
      <c r="K193" s="6" t="s">
        <v>24</v>
      </c>
      <c r="L193" s="6" t="s">
        <v>24</v>
      </c>
      <c r="M193" s="8" t="s">
        <v>4</v>
      </c>
      <c r="N193" s="8" t="s">
        <v>4</v>
      </c>
      <c r="O193" s="8" t="s">
        <v>4</v>
      </c>
      <c r="P193" s="26">
        <f t="shared" si="19"/>
        <v>6758465.7199999997</v>
      </c>
      <c r="Q193" s="26">
        <f t="shared" si="20"/>
        <v>39832584.600000001</v>
      </c>
      <c r="R193" s="26">
        <f t="shared" si="21"/>
        <v>3162500</v>
      </c>
      <c r="S193" s="26">
        <f t="shared" si="21"/>
        <v>2318200</v>
      </c>
      <c r="T193" s="26">
        <f t="shared" si="21"/>
        <v>0</v>
      </c>
      <c r="U193" s="26">
        <f t="shared" si="21"/>
        <v>1277765.72</v>
      </c>
      <c r="V193" s="26">
        <f t="shared" si="21"/>
        <v>0</v>
      </c>
      <c r="W193" s="9">
        <v>6758465.7199999997</v>
      </c>
      <c r="X193" s="9">
        <v>6758465.7199999997</v>
      </c>
      <c r="Y193" s="9">
        <v>0</v>
      </c>
      <c r="Z193" s="9">
        <v>0</v>
      </c>
      <c r="AA193" s="9">
        <v>0</v>
      </c>
      <c r="AB193" s="10">
        <v>3</v>
      </c>
      <c r="AC193" s="10" t="s">
        <v>4</v>
      </c>
      <c r="AD193" s="10" t="s">
        <v>84</v>
      </c>
      <c r="AE193" s="10" t="s">
        <v>85</v>
      </c>
      <c r="AF193" s="10" t="s">
        <v>86</v>
      </c>
      <c r="AG193" s="10" t="s">
        <v>24</v>
      </c>
      <c r="AH193" s="11" t="s">
        <v>808</v>
      </c>
      <c r="AI193" s="11" t="s">
        <v>448</v>
      </c>
      <c r="AJ193" s="12" t="s">
        <v>24</v>
      </c>
      <c r="AK193" s="11" t="s">
        <v>809</v>
      </c>
      <c r="AL193" s="11" t="s">
        <v>24</v>
      </c>
      <c r="AM193" s="9">
        <v>3162500</v>
      </c>
      <c r="AN193" s="9">
        <v>2318200</v>
      </c>
      <c r="AO193" s="9">
        <v>0</v>
      </c>
      <c r="AP193" s="9">
        <v>1277765.72</v>
      </c>
      <c r="AQ193" s="9">
        <v>0</v>
      </c>
      <c r="AR193" s="11" t="s">
        <v>24</v>
      </c>
      <c r="AS193" s="10" t="s">
        <v>24</v>
      </c>
      <c r="AT193" s="10" t="s">
        <v>24</v>
      </c>
      <c r="AU193" s="10" t="s">
        <v>24</v>
      </c>
      <c r="AV193" s="10" t="s">
        <v>24</v>
      </c>
      <c r="AW193" s="10" t="s">
        <v>24</v>
      </c>
      <c r="AX193" s="10" t="s">
        <v>24</v>
      </c>
      <c r="AY193" s="10" t="s">
        <v>24</v>
      </c>
      <c r="AZ193" s="10" t="s">
        <v>24</v>
      </c>
      <c r="BA193" s="10" t="s">
        <v>24</v>
      </c>
      <c r="BB193" s="10" t="s">
        <v>24</v>
      </c>
      <c r="BC193" s="10" t="s">
        <v>24</v>
      </c>
      <c r="BD193" s="9">
        <v>0</v>
      </c>
      <c r="BE193" s="9">
        <v>0</v>
      </c>
      <c r="BF193" s="9">
        <v>0</v>
      </c>
      <c r="BG193" s="9">
        <v>0</v>
      </c>
      <c r="BH193" s="9">
        <v>0</v>
      </c>
      <c r="BI193" s="9">
        <v>0</v>
      </c>
      <c r="BJ193" s="11" t="s">
        <v>24</v>
      </c>
      <c r="BK193" s="10" t="s">
        <v>24</v>
      </c>
      <c r="BL193" s="10" t="s">
        <v>24</v>
      </c>
      <c r="BM193" s="10" t="s">
        <v>24</v>
      </c>
      <c r="BN193" s="10" t="s">
        <v>24</v>
      </c>
      <c r="BO193" s="13" t="s">
        <v>24</v>
      </c>
      <c r="BP193" s="14">
        <v>33074118.879999999</v>
      </c>
      <c r="BQ193">
        <f t="shared" si="16"/>
        <v>647</v>
      </c>
      <c r="BR193" s="15">
        <f t="shared" si="17"/>
        <v>6758465.7199999997</v>
      </c>
      <c r="BS193" s="15">
        <f t="shared" si="18"/>
        <v>0</v>
      </c>
      <c r="BT193" s="16">
        <v>846</v>
      </c>
      <c r="BU193" s="19" t="e">
        <f>VLOOKUP(B193,'[26]Intermediate Cities'!A:A,1,FALSE)</f>
        <v>#N/A</v>
      </c>
    </row>
    <row r="194" spans="1:73" ht="15.75" customHeight="1" x14ac:dyDescent="0.3">
      <c r="A194" s="5">
        <v>186</v>
      </c>
      <c r="B194" s="6">
        <v>719</v>
      </c>
      <c r="C194" s="7" t="s">
        <v>426</v>
      </c>
      <c r="D194" s="6" t="s">
        <v>79</v>
      </c>
      <c r="E194" s="6" t="s">
        <v>80</v>
      </c>
      <c r="F194" s="7" t="s">
        <v>331</v>
      </c>
      <c r="G194" s="7" t="s">
        <v>90</v>
      </c>
      <c r="H194" s="6" t="s">
        <v>91</v>
      </c>
      <c r="I194" s="6" t="s">
        <v>91</v>
      </c>
      <c r="J194" s="6" t="s">
        <v>24</v>
      </c>
      <c r="K194" s="6" t="s">
        <v>24</v>
      </c>
      <c r="L194" s="6" t="s">
        <v>24</v>
      </c>
      <c r="M194" s="8" t="s">
        <v>4</v>
      </c>
      <c r="N194" s="8" t="s">
        <v>4</v>
      </c>
      <c r="O194" s="8" t="s">
        <v>4</v>
      </c>
      <c r="P194" s="26">
        <f t="shared" si="19"/>
        <v>4705953.5600000005</v>
      </c>
      <c r="Q194" s="26">
        <f t="shared" si="20"/>
        <v>14415512.560000001</v>
      </c>
      <c r="R194" s="26">
        <f t="shared" si="21"/>
        <v>988535</v>
      </c>
      <c r="S194" s="26">
        <f t="shared" si="21"/>
        <v>2183790</v>
      </c>
      <c r="T194" s="26">
        <f t="shared" si="21"/>
        <v>1533628.56</v>
      </c>
      <c r="U194" s="26">
        <f t="shared" si="21"/>
        <v>0</v>
      </c>
      <c r="V194" s="26">
        <f t="shared" si="21"/>
        <v>0</v>
      </c>
      <c r="W194" s="9">
        <v>4705953.5599999996</v>
      </c>
      <c r="X194" s="9">
        <v>4705953.5599999996</v>
      </c>
      <c r="Y194" s="9">
        <v>0</v>
      </c>
      <c r="Z194" s="9">
        <v>0</v>
      </c>
      <c r="AA194" s="9">
        <v>0</v>
      </c>
      <c r="AB194" s="10">
        <v>1</v>
      </c>
      <c r="AC194" s="10" t="s">
        <v>4</v>
      </c>
      <c r="AD194" s="10" t="s">
        <v>92</v>
      </c>
      <c r="AE194" s="10" t="s">
        <v>4</v>
      </c>
      <c r="AF194" s="10" t="s">
        <v>173</v>
      </c>
      <c r="AG194" s="10" t="s">
        <v>24</v>
      </c>
      <c r="AH194" s="11" t="s">
        <v>247</v>
      </c>
      <c r="AI194" s="11" t="s">
        <v>247</v>
      </c>
      <c r="AJ194" s="12" t="s">
        <v>247</v>
      </c>
      <c r="AK194" s="11" t="s">
        <v>24</v>
      </c>
      <c r="AL194" s="11" t="s">
        <v>24</v>
      </c>
      <c r="AM194" s="9">
        <v>988535</v>
      </c>
      <c r="AN194" s="9">
        <v>2183790</v>
      </c>
      <c r="AO194" s="9">
        <v>1533628.56</v>
      </c>
      <c r="AP194" s="9">
        <v>0</v>
      </c>
      <c r="AQ194" s="9">
        <v>0</v>
      </c>
      <c r="AR194" s="11" t="s">
        <v>24</v>
      </c>
      <c r="AS194" s="10" t="s">
        <v>24</v>
      </c>
      <c r="AT194" s="10" t="s">
        <v>24</v>
      </c>
      <c r="AU194" s="10" t="s">
        <v>24</v>
      </c>
      <c r="AV194" s="10" t="s">
        <v>24</v>
      </c>
      <c r="AW194" s="10" t="s">
        <v>24</v>
      </c>
      <c r="AX194" s="10" t="s">
        <v>24</v>
      </c>
      <c r="AY194" s="10" t="s">
        <v>24</v>
      </c>
      <c r="AZ194" s="10" t="s">
        <v>24</v>
      </c>
      <c r="BA194" s="10" t="s">
        <v>24</v>
      </c>
      <c r="BB194" s="10" t="s">
        <v>24</v>
      </c>
      <c r="BC194" s="10" t="s">
        <v>24</v>
      </c>
      <c r="BD194" s="9">
        <v>0</v>
      </c>
      <c r="BE194" s="9">
        <v>0</v>
      </c>
      <c r="BF194" s="9">
        <v>0</v>
      </c>
      <c r="BG194" s="9">
        <v>0</v>
      </c>
      <c r="BH194" s="9">
        <v>0</v>
      </c>
      <c r="BI194" s="9">
        <v>0</v>
      </c>
      <c r="BJ194" s="11" t="s">
        <v>24</v>
      </c>
      <c r="BK194" s="10" t="s">
        <v>24</v>
      </c>
      <c r="BL194" s="10" t="s">
        <v>24</v>
      </c>
      <c r="BM194" s="10" t="s">
        <v>24</v>
      </c>
      <c r="BN194" s="10" t="s">
        <v>24</v>
      </c>
      <c r="BO194" s="13" t="s">
        <v>24</v>
      </c>
      <c r="BP194" s="14">
        <v>9709559</v>
      </c>
      <c r="BQ194">
        <f t="shared" si="16"/>
        <v>719</v>
      </c>
      <c r="BR194" s="15">
        <f t="shared" si="17"/>
        <v>4705953.5600000005</v>
      </c>
      <c r="BS194" s="15">
        <f t="shared" si="18"/>
        <v>0</v>
      </c>
      <c r="BT194" s="16">
        <v>847</v>
      </c>
      <c r="BU194" s="19" t="e">
        <f>VLOOKUP(B194,'[26]Intermediate Cities'!A:A,1,FALSE)</f>
        <v>#N/A</v>
      </c>
    </row>
    <row r="195" spans="1:73" ht="16.5" customHeight="1" x14ac:dyDescent="0.3">
      <c r="A195" s="5">
        <v>187</v>
      </c>
      <c r="B195" s="6">
        <v>796</v>
      </c>
      <c r="C195" s="7" t="s">
        <v>427</v>
      </c>
      <c r="D195" s="6" t="s">
        <v>79</v>
      </c>
      <c r="E195" s="6" t="s">
        <v>101</v>
      </c>
      <c r="F195" s="7" t="s">
        <v>214</v>
      </c>
      <c r="G195" s="7" t="s">
        <v>128</v>
      </c>
      <c r="H195" s="6" t="s">
        <v>151</v>
      </c>
      <c r="I195" s="6" t="s">
        <v>151</v>
      </c>
      <c r="J195" s="6" t="s">
        <v>24</v>
      </c>
      <c r="K195" s="6" t="s">
        <v>24</v>
      </c>
      <c r="L195" s="6" t="s">
        <v>24</v>
      </c>
      <c r="M195" s="8" t="s">
        <v>4</v>
      </c>
      <c r="N195" s="8" t="s">
        <v>4</v>
      </c>
      <c r="O195" s="8" t="s">
        <v>97</v>
      </c>
      <c r="P195" s="26">
        <f t="shared" si="19"/>
        <v>330000</v>
      </c>
      <c r="Q195" s="26">
        <f t="shared" si="20"/>
        <v>13119885.92</v>
      </c>
      <c r="R195" s="26">
        <f t="shared" si="21"/>
        <v>330000</v>
      </c>
      <c r="S195" s="26">
        <f t="shared" si="21"/>
        <v>0</v>
      </c>
      <c r="T195" s="26">
        <f t="shared" si="21"/>
        <v>0</v>
      </c>
      <c r="U195" s="26">
        <f t="shared" si="21"/>
        <v>0</v>
      </c>
      <c r="V195" s="26">
        <f t="shared" si="21"/>
        <v>0</v>
      </c>
      <c r="W195" s="9">
        <v>330000</v>
      </c>
      <c r="X195" s="9">
        <v>330000</v>
      </c>
      <c r="Y195" s="9">
        <v>0</v>
      </c>
      <c r="Z195" s="9">
        <v>0</v>
      </c>
      <c r="AA195" s="9">
        <v>0</v>
      </c>
      <c r="AB195" s="10">
        <v>1</v>
      </c>
      <c r="AC195" s="10" t="s">
        <v>4</v>
      </c>
      <c r="AD195" s="17" t="s">
        <v>92</v>
      </c>
      <c r="AE195" s="10" t="s">
        <v>97</v>
      </c>
      <c r="AF195" s="10" t="s">
        <v>24</v>
      </c>
      <c r="AG195" s="10" t="s">
        <v>24</v>
      </c>
      <c r="AH195" s="11" t="s">
        <v>721</v>
      </c>
      <c r="AI195" s="11" t="s">
        <v>24</v>
      </c>
      <c r="AJ195" s="12" t="s">
        <v>24</v>
      </c>
      <c r="AK195" s="11" t="s">
        <v>24</v>
      </c>
      <c r="AL195" s="11" t="s">
        <v>24</v>
      </c>
      <c r="AM195" s="9">
        <v>330000</v>
      </c>
      <c r="AN195" s="9">
        <v>0</v>
      </c>
      <c r="AO195" s="9">
        <v>0</v>
      </c>
      <c r="AP195" s="9">
        <v>0</v>
      </c>
      <c r="AQ195" s="9">
        <v>0</v>
      </c>
      <c r="AR195" s="11" t="s">
        <v>24</v>
      </c>
      <c r="AS195" s="10" t="s">
        <v>24</v>
      </c>
      <c r="AT195" s="10" t="s">
        <v>24</v>
      </c>
      <c r="AU195" s="10" t="s">
        <v>24</v>
      </c>
      <c r="AV195" s="10" t="s">
        <v>24</v>
      </c>
      <c r="AW195" s="10" t="s">
        <v>24</v>
      </c>
      <c r="AX195" s="10" t="s">
        <v>24</v>
      </c>
      <c r="AY195" s="10" t="s">
        <v>24</v>
      </c>
      <c r="AZ195" s="10" t="s">
        <v>24</v>
      </c>
      <c r="BA195" s="10" t="s">
        <v>24</v>
      </c>
      <c r="BB195" s="10" t="s">
        <v>24</v>
      </c>
      <c r="BC195" s="10" t="s">
        <v>24</v>
      </c>
      <c r="BD195" s="9">
        <v>0</v>
      </c>
      <c r="BE195" s="9">
        <v>0</v>
      </c>
      <c r="BF195" s="9">
        <v>0</v>
      </c>
      <c r="BG195" s="9">
        <v>0</v>
      </c>
      <c r="BH195" s="9">
        <v>0</v>
      </c>
      <c r="BI195" s="9">
        <v>0</v>
      </c>
      <c r="BJ195" s="11" t="s">
        <v>24</v>
      </c>
      <c r="BK195" s="10" t="s">
        <v>24</v>
      </c>
      <c r="BL195" s="10" t="s">
        <v>24</v>
      </c>
      <c r="BM195" s="10" t="s">
        <v>24</v>
      </c>
      <c r="BN195" s="10" t="s">
        <v>24</v>
      </c>
      <c r="BO195" s="13" t="s">
        <v>24</v>
      </c>
      <c r="BP195" s="14">
        <v>12789885.92</v>
      </c>
      <c r="BQ195">
        <f t="shared" si="16"/>
        <v>796</v>
      </c>
      <c r="BR195" s="15">
        <f t="shared" si="17"/>
        <v>330000</v>
      </c>
      <c r="BS195" s="15">
        <f t="shared" si="18"/>
        <v>0</v>
      </c>
      <c r="BT195" s="16">
        <v>848</v>
      </c>
      <c r="BU195" s="19" t="e">
        <f>VLOOKUP(B195,'[26]Intermediate Cities'!A:A,1,FALSE)</f>
        <v>#N/A</v>
      </c>
    </row>
    <row r="196" spans="1:73" ht="16.5" customHeight="1" x14ac:dyDescent="0.3">
      <c r="A196" s="5">
        <v>188</v>
      </c>
      <c r="B196" s="6">
        <v>637</v>
      </c>
      <c r="C196" s="7" t="s">
        <v>428</v>
      </c>
      <c r="D196" s="6" t="s">
        <v>79</v>
      </c>
      <c r="E196" s="6" t="s">
        <v>80</v>
      </c>
      <c r="F196" s="7" t="s">
        <v>197</v>
      </c>
      <c r="G196" s="7" t="s">
        <v>82</v>
      </c>
      <c r="H196" s="6" t="s">
        <v>164</v>
      </c>
      <c r="I196" s="6" t="s">
        <v>164</v>
      </c>
      <c r="J196" s="6" t="s">
        <v>24</v>
      </c>
      <c r="K196" s="6" t="s">
        <v>24</v>
      </c>
      <c r="L196" s="6" t="s">
        <v>24</v>
      </c>
      <c r="M196" s="8" t="s">
        <v>4</v>
      </c>
      <c r="N196" s="8" t="s">
        <v>4</v>
      </c>
      <c r="O196" s="8" t="s">
        <v>4</v>
      </c>
      <c r="P196" s="26">
        <f t="shared" si="19"/>
        <v>3852250</v>
      </c>
      <c r="Q196" s="26">
        <f t="shared" si="20"/>
        <v>16056123.43</v>
      </c>
      <c r="R196" s="26">
        <f t="shared" si="21"/>
        <v>3763000</v>
      </c>
      <c r="S196" s="26">
        <f t="shared" si="21"/>
        <v>0</v>
      </c>
      <c r="T196" s="26">
        <f t="shared" si="21"/>
        <v>0</v>
      </c>
      <c r="U196" s="26">
        <f t="shared" si="21"/>
        <v>89250</v>
      </c>
      <c r="V196" s="26">
        <f t="shared" si="21"/>
        <v>0</v>
      </c>
      <c r="W196" s="9">
        <v>3852250</v>
      </c>
      <c r="X196" s="9">
        <v>3852250</v>
      </c>
      <c r="Y196" s="9">
        <v>0</v>
      </c>
      <c r="Z196" s="9">
        <v>0</v>
      </c>
      <c r="AA196" s="9">
        <v>0</v>
      </c>
      <c r="AB196" s="10">
        <v>2</v>
      </c>
      <c r="AC196" s="10" t="s">
        <v>4</v>
      </c>
      <c r="AD196" s="10" t="s">
        <v>92</v>
      </c>
      <c r="AE196" s="10" t="s">
        <v>85</v>
      </c>
      <c r="AF196" s="10" t="s">
        <v>173</v>
      </c>
      <c r="AG196" s="10" t="s">
        <v>24</v>
      </c>
      <c r="AH196" s="11" t="s">
        <v>810</v>
      </c>
      <c r="AI196" s="11" t="s">
        <v>810</v>
      </c>
      <c r="AJ196" s="12" t="s">
        <v>810</v>
      </c>
      <c r="AK196" s="11" t="s">
        <v>24</v>
      </c>
      <c r="AL196" s="11" t="s">
        <v>810</v>
      </c>
      <c r="AM196" s="9">
        <v>3763000</v>
      </c>
      <c r="AN196" s="9">
        <v>0</v>
      </c>
      <c r="AO196" s="9">
        <v>0</v>
      </c>
      <c r="AP196" s="9">
        <v>89250</v>
      </c>
      <c r="AQ196" s="9">
        <v>0</v>
      </c>
      <c r="AR196" s="11" t="s">
        <v>24</v>
      </c>
      <c r="AS196" s="10" t="s">
        <v>24</v>
      </c>
      <c r="AT196" s="10" t="s">
        <v>24</v>
      </c>
      <c r="AU196" s="10" t="s">
        <v>24</v>
      </c>
      <c r="AV196" s="10" t="s">
        <v>24</v>
      </c>
      <c r="AW196" s="10" t="s">
        <v>24</v>
      </c>
      <c r="AX196" s="10" t="s">
        <v>24</v>
      </c>
      <c r="AY196" s="10" t="s">
        <v>24</v>
      </c>
      <c r="AZ196" s="10" t="s">
        <v>24</v>
      </c>
      <c r="BA196" s="10" t="s">
        <v>24</v>
      </c>
      <c r="BB196" s="10" t="s">
        <v>24</v>
      </c>
      <c r="BC196" s="10" t="s">
        <v>24</v>
      </c>
      <c r="BD196" s="9">
        <v>0</v>
      </c>
      <c r="BE196" s="9">
        <v>0</v>
      </c>
      <c r="BF196" s="9">
        <v>0</v>
      </c>
      <c r="BG196" s="9">
        <v>0</v>
      </c>
      <c r="BH196" s="9">
        <v>0</v>
      </c>
      <c r="BI196" s="9">
        <v>0</v>
      </c>
      <c r="BJ196" s="11" t="s">
        <v>24</v>
      </c>
      <c r="BK196" s="10" t="s">
        <v>24</v>
      </c>
      <c r="BL196" s="10" t="s">
        <v>24</v>
      </c>
      <c r="BM196" s="10" t="s">
        <v>24</v>
      </c>
      <c r="BN196" s="10" t="s">
        <v>24</v>
      </c>
      <c r="BO196" s="13" t="s">
        <v>24</v>
      </c>
      <c r="BP196" s="14">
        <v>12203873.43</v>
      </c>
      <c r="BQ196">
        <f t="shared" si="16"/>
        <v>637</v>
      </c>
      <c r="BR196" s="15">
        <f t="shared" si="17"/>
        <v>3852250</v>
      </c>
      <c r="BS196" s="15">
        <f t="shared" si="18"/>
        <v>0</v>
      </c>
      <c r="BT196" s="16">
        <v>849</v>
      </c>
      <c r="BU196" s="19" t="e">
        <f>VLOOKUP(B196,'[26]Intermediate Cities'!A:A,1,FALSE)</f>
        <v>#N/A</v>
      </c>
    </row>
    <row r="197" spans="1:73" ht="19.5" customHeight="1" x14ac:dyDescent="0.3">
      <c r="A197" s="5">
        <v>189</v>
      </c>
      <c r="B197" s="6">
        <v>797</v>
      </c>
      <c r="C197" s="7" t="s">
        <v>429</v>
      </c>
      <c r="D197" s="6" t="s">
        <v>79</v>
      </c>
      <c r="E197" s="27" t="s">
        <v>551</v>
      </c>
      <c r="F197" s="7" t="s">
        <v>150</v>
      </c>
      <c r="G197" s="7" t="s">
        <v>90</v>
      </c>
      <c r="H197" s="6" t="s">
        <v>151</v>
      </c>
      <c r="I197" s="6" t="s">
        <v>151</v>
      </c>
      <c r="J197" s="6" t="s">
        <v>24</v>
      </c>
      <c r="K197" s="6" t="s">
        <v>24</v>
      </c>
      <c r="L197" s="6" t="s">
        <v>24</v>
      </c>
      <c r="M197" s="8" t="s">
        <v>4</v>
      </c>
      <c r="N197" s="8" t="s">
        <v>4</v>
      </c>
      <c r="O197" s="8" t="s">
        <v>4</v>
      </c>
      <c r="P197" s="26">
        <f t="shared" si="19"/>
        <v>23399495.25</v>
      </c>
      <c r="Q197" s="26">
        <f t="shared" si="20"/>
        <v>75293567.25</v>
      </c>
      <c r="R197" s="26">
        <f t="shared" si="21"/>
        <v>5453967.9100000001</v>
      </c>
      <c r="S197" s="26">
        <f t="shared" si="21"/>
        <v>0</v>
      </c>
      <c r="T197" s="26">
        <f t="shared" si="21"/>
        <v>1790726.42</v>
      </c>
      <c r="U197" s="26">
        <f t="shared" si="21"/>
        <v>16154800.92</v>
      </c>
      <c r="V197" s="26">
        <f t="shared" si="21"/>
        <v>0</v>
      </c>
      <c r="W197" s="9">
        <v>23399495.25</v>
      </c>
      <c r="X197" s="9">
        <v>23399495.25</v>
      </c>
      <c r="Y197" s="9">
        <v>0</v>
      </c>
      <c r="Z197" s="9">
        <v>0</v>
      </c>
      <c r="AA197" s="9">
        <v>0</v>
      </c>
      <c r="AB197" s="10">
        <v>3</v>
      </c>
      <c r="AC197" s="10" t="s">
        <v>4</v>
      </c>
      <c r="AD197" s="10" t="s">
        <v>84</v>
      </c>
      <c r="AE197" s="10" t="s">
        <v>4</v>
      </c>
      <c r="AF197" s="10" t="s">
        <v>244</v>
      </c>
      <c r="AG197" s="10" t="s">
        <v>577</v>
      </c>
      <c r="AH197" s="11" t="s">
        <v>430</v>
      </c>
      <c r="AI197" s="11" t="s">
        <v>24</v>
      </c>
      <c r="AJ197" s="12" t="s">
        <v>431</v>
      </c>
      <c r="AK197" s="11" t="s">
        <v>169</v>
      </c>
      <c r="AL197" s="11" t="s">
        <v>24</v>
      </c>
      <c r="AM197" s="9">
        <v>5453967.9100000001</v>
      </c>
      <c r="AN197" s="9">
        <v>0</v>
      </c>
      <c r="AO197" s="9">
        <v>1790726.42</v>
      </c>
      <c r="AP197" s="9">
        <v>16154800.92</v>
      </c>
      <c r="AQ197" s="9">
        <v>0</v>
      </c>
      <c r="AR197" s="11" t="s">
        <v>24</v>
      </c>
      <c r="AS197" s="10" t="s">
        <v>24</v>
      </c>
      <c r="AT197" s="10" t="s">
        <v>24</v>
      </c>
      <c r="AU197" s="10" t="s">
        <v>24</v>
      </c>
      <c r="AV197" s="10" t="s">
        <v>24</v>
      </c>
      <c r="AW197" s="10" t="s">
        <v>24</v>
      </c>
      <c r="AX197" s="10" t="s">
        <v>24</v>
      </c>
      <c r="AY197" s="10" t="s">
        <v>24</v>
      </c>
      <c r="AZ197" s="10" t="s">
        <v>24</v>
      </c>
      <c r="BA197" s="10" t="s">
        <v>24</v>
      </c>
      <c r="BB197" s="10" t="s">
        <v>24</v>
      </c>
      <c r="BC197" s="10" t="s">
        <v>24</v>
      </c>
      <c r="BD197" s="9">
        <v>0</v>
      </c>
      <c r="BE197" s="9">
        <v>0</v>
      </c>
      <c r="BF197" s="9">
        <v>0</v>
      </c>
      <c r="BG197" s="9">
        <v>0</v>
      </c>
      <c r="BH197" s="9">
        <v>0</v>
      </c>
      <c r="BI197" s="9">
        <v>0</v>
      </c>
      <c r="BJ197" s="11" t="s">
        <v>24</v>
      </c>
      <c r="BK197" s="10" t="s">
        <v>24</v>
      </c>
      <c r="BL197" s="10" t="s">
        <v>24</v>
      </c>
      <c r="BM197" s="10" t="s">
        <v>24</v>
      </c>
      <c r="BN197" s="10" t="s">
        <v>24</v>
      </c>
      <c r="BO197" s="13" t="s">
        <v>24</v>
      </c>
      <c r="BP197" s="14">
        <v>51894072</v>
      </c>
      <c r="BQ197">
        <f t="shared" si="16"/>
        <v>797</v>
      </c>
      <c r="BR197" s="15">
        <f t="shared" si="17"/>
        <v>23399495.25</v>
      </c>
      <c r="BS197" s="15">
        <f t="shared" si="18"/>
        <v>0</v>
      </c>
      <c r="BT197" s="16">
        <v>850</v>
      </c>
      <c r="BU197" s="19">
        <f>VLOOKUP(B197,'[26]Intermediate Cities'!A:A,1,FALSE)</f>
        <v>797</v>
      </c>
    </row>
    <row r="198" spans="1:73" ht="16.5" customHeight="1" x14ac:dyDescent="0.3">
      <c r="A198" s="5">
        <v>190</v>
      </c>
      <c r="B198" s="6">
        <v>720</v>
      </c>
      <c r="C198" s="7" t="s">
        <v>432</v>
      </c>
      <c r="D198" s="6" t="s">
        <v>79</v>
      </c>
      <c r="E198" s="6" t="s">
        <v>80</v>
      </c>
      <c r="F198" s="7" t="s">
        <v>89</v>
      </c>
      <c r="G198" s="7" t="s">
        <v>90</v>
      </c>
      <c r="H198" s="6" t="s">
        <v>91</v>
      </c>
      <c r="I198" s="6" t="s">
        <v>91</v>
      </c>
      <c r="J198" s="6" t="s">
        <v>24</v>
      </c>
      <c r="K198" s="6" t="s">
        <v>24</v>
      </c>
      <c r="L198" s="6" t="s">
        <v>24</v>
      </c>
      <c r="M198" s="8" t="s">
        <v>4</v>
      </c>
      <c r="N198" s="8" t="s">
        <v>4</v>
      </c>
      <c r="O198" s="8" t="s">
        <v>97</v>
      </c>
      <c r="P198" s="26">
        <f t="shared" si="19"/>
        <v>1138911</v>
      </c>
      <c r="Q198" s="26">
        <f t="shared" si="20"/>
        <v>12210703</v>
      </c>
      <c r="R198" s="26">
        <f t="shared" si="21"/>
        <v>550509</v>
      </c>
      <c r="S198" s="26">
        <f t="shared" si="21"/>
        <v>588402</v>
      </c>
      <c r="T198" s="26">
        <f t="shared" si="21"/>
        <v>0</v>
      </c>
      <c r="U198" s="26">
        <f t="shared" si="21"/>
        <v>0</v>
      </c>
      <c r="V198" s="26">
        <f t="shared" si="21"/>
        <v>0</v>
      </c>
      <c r="W198" s="9">
        <v>1138911</v>
      </c>
      <c r="X198" s="9">
        <v>1138911</v>
      </c>
      <c r="Y198" s="9">
        <v>0</v>
      </c>
      <c r="Z198" s="9">
        <v>0</v>
      </c>
      <c r="AA198" s="9">
        <v>0</v>
      </c>
      <c r="AB198" s="10">
        <v>1</v>
      </c>
      <c r="AC198" s="10" t="s">
        <v>4</v>
      </c>
      <c r="AD198" s="10" t="s">
        <v>92</v>
      </c>
      <c r="AE198" s="10" t="s">
        <v>97</v>
      </c>
      <c r="AF198" s="10" t="s">
        <v>24</v>
      </c>
      <c r="AG198" s="10" t="s">
        <v>24</v>
      </c>
      <c r="AH198" s="11" t="s">
        <v>811</v>
      </c>
      <c r="AI198" s="11" t="s">
        <v>811</v>
      </c>
      <c r="AJ198" s="12" t="s">
        <v>24</v>
      </c>
      <c r="AK198" s="11" t="s">
        <v>24</v>
      </c>
      <c r="AL198" s="11" t="s">
        <v>24</v>
      </c>
      <c r="AM198" s="9">
        <v>550509</v>
      </c>
      <c r="AN198" s="9">
        <v>588402</v>
      </c>
      <c r="AO198" s="9">
        <v>0</v>
      </c>
      <c r="AP198" s="9">
        <v>0</v>
      </c>
      <c r="AQ198" s="9">
        <v>0</v>
      </c>
      <c r="AR198" s="11" t="s">
        <v>24</v>
      </c>
      <c r="AS198" s="10" t="s">
        <v>24</v>
      </c>
      <c r="AT198" s="10" t="s">
        <v>24</v>
      </c>
      <c r="AU198" s="10" t="s">
        <v>24</v>
      </c>
      <c r="AV198" s="10" t="s">
        <v>24</v>
      </c>
      <c r="AW198" s="10" t="s">
        <v>24</v>
      </c>
      <c r="AX198" s="10" t="s">
        <v>24</v>
      </c>
      <c r="AY198" s="10" t="s">
        <v>24</v>
      </c>
      <c r="AZ198" s="10" t="s">
        <v>24</v>
      </c>
      <c r="BA198" s="10" t="s">
        <v>24</v>
      </c>
      <c r="BB198" s="10" t="s">
        <v>24</v>
      </c>
      <c r="BC198" s="10" t="s">
        <v>24</v>
      </c>
      <c r="BD198" s="9">
        <v>0</v>
      </c>
      <c r="BE198" s="9">
        <v>0</v>
      </c>
      <c r="BF198" s="9">
        <v>0</v>
      </c>
      <c r="BG198" s="9">
        <v>0</v>
      </c>
      <c r="BH198" s="9">
        <v>0</v>
      </c>
      <c r="BI198" s="9">
        <v>0</v>
      </c>
      <c r="BJ198" s="11" t="s">
        <v>24</v>
      </c>
      <c r="BK198" s="10" t="s">
        <v>24</v>
      </c>
      <c r="BL198" s="10" t="s">
        <v>24</v>
      </c>
      <c r="BM198" s="10" t="s">
        <v>24</v>
      </c>
      <c r="BN198" s="10" t="s">
        <v>24</v>
      </c>
      <c r="BO198" s="13" t="s">
        <v>24</v>
      </c>
      <c r="BP198" s="14">
        <v>11071792</v>
      </c>
      <c r="BQ198">
        <f t="shared" si="16"/>
        <v>720</v>
      </c>
      <c r="BR198" s="15">
        <f t="shared" si="17"/>
        <v>1138911</v>
      </c>
      <c r="BS198" s="15">
        <f t="shared" si="18"/>
        <v>0</v>
      </c>
      <c r="BT198" s="16">
        <v>851</v>
      </c>
      <c r="BU198" s="19" t="e">
        <f>VLOOKUP(B198,'[26]Intermediate Cities'!A:A,1,FALSE)</f>
        <v>#N/A</v>
      </c>
    </row>
    <row r="199" spans="1:73" ht="25.5" customHeight="1" x14ac:dyDescent="0.3">
      <c r="A199" s="5">
        <v>191</v>
      </c>
      <c r="B199" s="6">
        <v>721</v>
      </c>
      <c r="C199" s="7" t="s">
        <v>434</v>
      </c>
      <c r="D199" s="6" t="s">
        <v>79</v>
      </c>
      <c r="E199" s="6" t="s">
        <v>80</v>
      </c>
      <c r="F199" s="7" t="s">
        <v>246</v>
      </c>
      <c r="G199" s="7" t="s">
        <v>107</v>
      </c>
      <c r="H199" s="6" t="s">
        <v>91</v>
      </c>
      <c r="I199" s="6" t="s">
        <v>91</v>
      </c>
      <c r="J199" s="6" t="s">
        <v>24</v>
      </c>
      <c r="K199" s="6" t="s">
        <v>24</v>
      </c>
      <c r="L199" s="6" t="s">
        <v>24</v>
      </c>
      <c r="M199" s="8" t="s">
        <v>4</v>
      </c>
      <c r="N199" s="8" t="s">
        <v>4</v>
      </c>
      <c r="O199" s="8" t="s">
        <v>4</v>
      </c>
      <c r="P199" s="26">
        <f t="shared" si="19"/>
        <v>10502217</v>
      </c>
      <c r="Q199" s="26">
        <f t="shared" si="20"/>
        <v>23532474.210000001</v>
      </c>
      <c r="R199" s="26">
        <f t="shared" si="21"/>
        <v>6665172</v>
      </c>
      <c r="S199" s="26">
        <f t="shared" si="21"/>
        <v>1460134</v>
      </c>
      <c r="T199" s="26">
        <f t="shared" si="21"/>
        <v>0</v>
      </c>
      <c r="U199" s="26">
        <f t="shared" si="21"/>
        <v>2053737</v>
      </c>
      <c r="V199" s="26">
        <f t="shared" si="21"/>
        <v>323174</v>
      </c>
      <c r="W199" s="9">
        <v>10179043</v>
      </c>
      <c r="X199" s="9">
        <v>10179043</v>
      </c>
      <c r="Y199" s="9">
        <v>0</v>
      </c>
      <c r="Z199" s="9">
        <v>0</v>
      </c>
      <c r="AA199" s="9">
        <v>0</v>
      </c>
      <c r="AB199" s="10">
        <v>2</v>
      </c>
      <c r="AC199" s="10" t="s">
        <v>4</v>
      </c>
      <c r="AD199" s="10" t="s">
        <v>92</v>
      </c>
      <c r="AE199" s="10" t="s">
        <v>4</v>
      </c>
      <c r="AF199" s="10" t="s">
        <v>173</v>
      </c>
      <c r="AG199" s="10" t="s">
        <v>24</v>
      </c>
      <c r="AH199" s="11" t="s">
        <v>812</v>
      </c>
      <c r="AI199" s="11" t="s">
        <v>813</v>
      </c>
      <c r="AJ199" s="12" t="s">
        <v>24</v>
      </c>
      <c r="AK199" s="11" t="s">
        <v>812</v>
      </c>
      <c r="AL199" s="11" t="s">
        <v>24</v>
      </c>
      <c r="AM199" s="9">
        <v>6665172</v>
      </c>
      <c r="AN199" s="9">
        <v>1460134</v>
      </c>
      <c r="AO199" s="9">
        <v>0</v>
      </c>
      <c r="AP199" s="9">
        <v>2053737</v>
      </c>
      <c r="AQ199" s="9">
        <v>0</v>
      </c>
      <c r="AR199" s="11" t="s">
        <v>24</v>
      </c>
      <c r="AS199" s="10" t="s">
        <v>24</v>
      </c>
      <c r="AT199" s="10" t="s">
        <v>24</v>
      </c>
      <c r="AU199" s="10" t="s">
        <v>24</v>
      </c>
      <c r="AV199" s="10" t="s">
        <v>24</v>
      </c>
      <c r="AW199" s="10" t="s">
        <v>96</v>
      </c>
      <c r="AX199" s="10">
        <v>1</v>
      </c>
      <c r="AY199" s="10" t="s">
        <v>97</v>
      </c>
      <c r="AZ199" s="10" t="s">
        <v>92</v>
      </c>
      <c r="BA199" s="10" t="s">
        <v>97</v>
      </c>
      <c r="BB199" s="10" t="s">
        <v>24</v>
      </c>
      <c r="BC199" s="10" t="s">
        <v>24</v>
      </c>
      <c r="BD199" s="9">
        <v>323174</v>
      </c>
      <c r="BE199" s="9">
        <v>0</v>
      </c>
      <c r="BF199" s="9">
        <v>0</v>
      </c>
      <c r="BG199" s="9">
        <v>0</v>
      </c>
      <c r="BH199" s="9">
        <v>0</v>
      </c>
      <c r="BI199" s="9">
        <v>323174</v>
      </c>
      <c r="BJ199" s="11" t="s">
        <v>814</v>
      </c>
      <c r="BK199" s="10" t="s">
        <v>24</v>
      </c>
      <c r="BL199" s="10" t="s">
        <v>24</v>
      </c>
      <c r="BM199" s="10" t="s">
        <v>24</v>
      </c>
      <c r="BN199" s="10" t="s">
        <v>24</v>
      </c>
      <c r="BO199" s="13" t="s">
        <v>680</v>
      </c>
      <c r="BP199" s="14">
        <v>13030257.210000001</v>
      </c>
      <c r="BQ199">
        <f t="shared" si="16"/>
        <v>721</v>
      </c>
      <c r="BR199" s="15">
        <f t="shared" si="17"/>
        <v>10502217</v>
      </c>
      <c r="BS199" s="15">
        <f t="shared" si="18"/>
        <v>0</v>
      </c>
      <c r="BT199" s="16">
        <v>853</v>
      </c>
      <c r="BU199" s="19" t="e">
        <f>VLOOKUP(B199,'[26]Intermediate Cities'!A:A,1,FALSE)</f>
        <v>#N/A</v>
      </c>
    </row>
    <row r="200" spans="1:73" ht="22.5" customHeight="1" x14ac:dyDescent="0.3">
      <c r="A200" s="5">
        <v>192</v>
      </c>
      <c r="B200" s="6">
        <v>607</v>
      </c>
      <c r="C200" s="7" t="s">
        <v>435</v>
      </c>
      <c r="D200" s="6" t="s">
        <v>79</v>
      </c>
      <c r="E200" s="6" t="s">
        <v>80</v>
      </c>
      <c r="F200" s="7" t="s">
        <v>102</v>
      </c>
      <c r="G200" s="7" t="s">
        <v>107</v>
      </c>
      <c r="H200" s="6" t="s">
        <v>103</v>
      </c>
      <c r="I200" s="6" t="s">
        <v>103</v>
      </c>
      <c r="J200" s="6" t="s">
        <v>24</v>
      </c>
      <c r="K200" s="6" t="s">
        <v>24</v>
      </c>
      <c r="L200" s="6" t="s">
        <v>24</v>
      </c>
      <c r="M200" s="8" t="s">
        <v>4</v>
      </c>
      <c r="N200" s="8" t="s">
        <v>4</v>
      </c>
      <c r="O200" s="8" t="s">
        <v>4</v>
      </c>
      <c r="P200" s="26">
        <f t="shared" si="19"/>
        <v>2294391</v>
      </c>
      <c r="Q200" s="26">
        <f t="shared" si="20"/>
        <v>14882466.460000001</v>
      </c>
      <c r="R200" s="26">
        <f t="shared" si="21"/>
        <v>520263</v>
      </c>
      <c r="S200" s="26">
        <f t="shared" si="21"/>
        <v>114212</v>
      </c>
      <c r="T200" s="26">
        <f t="shared" si="21"/>
        <v>0</v>
      </c>
      <c r="U200" s="26">
        <f t="shared" si="21"/>
        <v>266228</v>
      </c>
      <c r="V200" s="26">
        <f t="shared" si="21"/>
        <v>1393688</v>
      </c>
      <c r="W200" s="9">
        <v>2294391</v>
      </c>
      <c r="X200" s="9">
        <v>2294391</v>
      </c>
      <c r="Y200" s="9">
        <v>0</v>
      </c>
      <c r="Z200" s="9">
        <v>0</v>
      </c>
      <c r="AA200" s="9">
        <v>0</v>
      </c>
      <c r="AB200" s="10">
        <v>4</v>
      </c>
      <c r="AC200" s="10" t="s">
        <v>97</v>
      </c>
      <c r="AD200" s="10" t="s">
        <v>92</v>
      </c>
      <c r="AE200" s="10" t="s">
        <v>97</v>
      </c>
      <c r="AF200" s="10" t="s">
        <v>24</v>
      </c>
      <c r="AG200" s="10" t="s">
        <v>24</v>
      </c>
      <c r="AH200" s="11" t="s">
        <v>436</v>
      </c>
      <c r="AI200" s="11" t="s">
        <v>437</v>
      </c>
      <c r="AJ200" s="12" t="s">
        <v>24</v>
      </c>
      <c r="AK200" s="11" t="s">
        <v>438</v>
      </c>
      <c r="AL200" s="11" t="s">
        <v>815</v>
      </c>
      <c r="AM200" s="9">
        <v>520263</v>
      </c>
      <c r="AN200" s="9">
        <v>114212</v>
      </c>
      <c r="AO200" s="9">
        <v>0</v>
      </c>
      <c r="AP200" s="9">
        <v>266228</v>
      </c>
      <c r="AQ200" s="9">
        <v>1393688</v>
      </c>
      <c r="AR200" s="11" t="s">
        <v>816</v>
      </c>
      <c r="AS200" s="10" t="s">
        <v>24</v>
      </c>
      <c r="AT200" s="10" t="s">
        <v>24</v>
      </c>
      <c r="AU200" s="10" t="s">
        <v>24</v>
      </c>
      <c r="AV200" s="10" t="s">
        <v>24</v>
      </c>
      <c r="AW200" s="10" t="s">
        <v>24</v>
      </c>
      <c r="AX200" s="10" t="s">
        <v>24</v>
      </c>
      <c r="AY200" s="10" t="s">
        <v>24</v>
      </c>
      <c r="AZ200" s="10" t="s">
        <v>24</v>
      </c>
      <c r="BA200" s="10" t="s">
        <v>24</v>
      </c>
      <c r="BB200" s="10" t="s">
        <v>24</v>
      </c>
      <c r="BC200" s="10" t="s">
        <v>24</v>
      </c>
      <c r="BD200" s="9">
        <v>0</v>
      </c>
      <c r="BE200" s="9">
        <v>0</v>
      </c>
      <c r="BF200" s="9">
        <v>0</v>
      </c>
      <c r="BG200" s="9">
        <v>0</v>
      </c>
      <c r="BH200" s="9">
        <v>0</v>
      </c>
      <c r="BI200" s="9">
        <v>0</v>
      </c>
      <c r="BJ200" s="11" t="s">
        <v>24</v>
      </c>
      <c r="BK200" s="10" t="s">
        <v>24</v>
      </c>
      <c r="BL200" s="10" t="s">
        <v>24</v>
      </c>
      <c r="BM200" s="10" t="s">
        <v>24</v>
      </c>
      <c r="BN200" s="10" t="s">
        <v>24</v>
      </c>
      <c r="BO200" s="13" t="s">
        <v>24</v>
      </c>
      <c r="BP200" s="14">
        <v>12588075.460000001</v>
      </c>
      <c r="BQ200">
        <f t="shared" si="16"/>
        <v>607</v>
      </c>
      <c r="BR200" s="15">
        <f t="shared" si="17"/>
        <v>2294391</v>
      </c>
      <c r="BS200" s="15">
        <f t="shared" si="18"/>
        <v>0</v>
      </c>
      <c r="BT200" s="16">
        <v>854</v>
      </c>
      <c r="BU200" s="19" t="e">
        <f>VLOOKUP(B200,'[26]Intermediate Cities'!A:A,1,FALSE)</f>
        <v>#N/A</v>
      </c>
    </row>
    <row r="201" spans="1:73" ht="16.5" customHeight="1" x14ac:dyDescent="0.3">
      <c r="A201" s="5">
        <v>193</v>
      </c>
      <c r="B201" s="6">
        <v>610</v>
      </c>
      <c r="C201" s="7" t="s">
        <v>439</v>
      </c>
      <c r="D201" s="6" t="s">
        <v>79</v>
      </c>
      <c r="E201" s="6" t="s">
        <v>80</v>
      </c>
      <c r="F201" s="7" t="s">
        <v>295</v>
      </c>
      <c r="G201" s="7" t="s">
        <v>90</v>
      </c>
      <c r="H201" s="6" t="s">
        <v>103</v>
      </c>
      <c r="I201" s="6" t="s">
        <v>103</v>
      </c>
      <c r="J201" s="6" t="s">
        <v>24</v>
      </c>
      <c r="K201" s="6" t="s">
        <v>24</v>
      </c>
      <c r="L201" s="6" t="s">
        <v>24</v>
      </c>
      <c r="M201" s="8" t="s">
        <v>4</v>
      </c>
      <c r="N201" s="8" t="s">
        <v>4</v>
      </c>
      <c r="O201" s="8" t="s">
        <v>97</v>
      </c>
      <c r="P201" s="26">
        <f t="shared" si="19"/>
        <v>1199625</v>
      </c>
      <c r="Q201" s="26">
        <f t="shared" si="20"/>
        <v>23812649</v>
      </c>
      <c r="R201" s="26">
        <f t="shared" si="21"/>
        <v>1199625</v>
      </c>
      <c r="S201" s="26">
        <f t="shared" si="21"/>
        <v>0</v>
      </c>
      <c r="T201" s="26">
        <f t="shared" si="21"/>
        <v>0</v>
      </c>
      <c r="U201" s="26">
        <f t="shared" si="21"/>
        <v>0</v>
      </c>
      <c r="V201" s="26">
        <f t="shared" si="21"/>
        <v>0</v>
      </c>
      <c r="W201" s="9">
        <v>1199625</v>
      </c>
      <c r="X201" s="9">
        <v>1199625</v>
      </c>
      <c r="Y201" s="9">
        <v>0</v>
      </c>
      <c r="Z201" s="9">
        <v>0</v>
      </c>
      <c r="AA201" s="9">
        <v>0</v>
      </c>
      <c r="AB201" s="10">
        <v>1</v>
      </c>
      <c r="AC201" s="10" t="s">
        <v>4</v>
      </c>
      <c r="AD201" s="10" t="s">
        <v>92</v>
      </c>
      <c r="AE201" s="10" t="s">
        <v>85</v>
      </c>
      <c r="AF201" s="10" t="s">
        <v>86</v>
      </c>
      <c r="AG201" s="10" t="s">
        <v>24</v>
      </c>
      <c r="AH201" s="11" t="s">
        <v>24</v>
      </c>
      <c r="AI201" s="11" t="s">
        <v>24</v>
      </c>
      <c r="AJ201" s="12" t="s">
        <v>817</v>
      </c>
      <c r="AK201" s="11" t="s">
        <v>24</v>
      </c>
      <c r="AL201" s="11" t="s">
        <v>24</v>
      </c>
      <c r="AM201" s="9">
        <v>1199625</v>
      </c>
      <c r="AN201" s="9">
        <v>0</v>
      </c>
      <c r="AO201" s="9">
        <v>0</v>
      </c>
      <c r="AP201" s="9">
        <v>0</v>
      </c>
      <c r="AQ201" s="9">
        <v>0</v>
      </c>
      <c r="AR201" s="11" t="s">
        <v>24</v>
      </c>
      <c r="AS201" s="10" t="s">
        <v>24</v>
      </c>
      <c r="AT201" s="10" t="s">
        <v>24</v>
      </c>
      <c r="AU201" s="10" t="s">
        <v>24</v>
      </c>
      <c r="AV201" s="10" t="s">
        <v>24</v>
      </c>
      <c r="AW201" s="10" t="s">
        <v>24</v>
      </c>
      <c r="AX201" s="10" t="s">
        <v>24</v>
      </c>
      <c r="AY201" s="10" t="s">
        <v>24</v>
      </c>
      <c r="AZ201" s="10" t="s">
        <v>24</v>
      </c>
      <c r="BA201" s="10" t="s">
        <v>24</v>
      </c>
      <c r="BB201" s="10" t="s">
        <v>24</v>
      </c>
      <c r="BC201" s="10" t="s">
        <v>24</v>
      </c>
      <c r="BD201" s="9">
        <v>0</v>
      </c>
      <c r="BE201" s="9">
        <v>0</v>
      </c>
      <c r="BF201" s="9">
        <v>0</v>
      </c>
      <c r="BG201" s="9">
        <v>0</v>
      </c>
      <c r="BH201" s="9">
        <v>0</v>
      </c>
      <c r="BI201" s="9">
        <v>0</v>
      </c>
      <c r="BJ201" s="11" t="s">
        <v>24</v>
      </c>
      <c r="BK201" s="10" t="s">
        <v>24</v>
      </c>
      <c r="BL201" s="10" t="s">
        <v>24</v>
      </c>
      <c r="BM201" s="10" t="s">
        <v>24</v>
      </c>
      <c r="BN201" s="10" t="s">
        <v>24</v>
      </c>
      <c r="BO201" s="13" t="s">
        <v>24</v>
      </c>
      <c r="BP201" s="14">
        <v>22613024</v>
      </c>
      <c r="BQ201">
        <f t="shared" ref="BQ201:BQ264" si="22">VLOOKUP(B201,BT:BT,1,FALSE)</f>
        <v>610</v>
      </c>
      <c r="BR201" s="15">
        <f t="shared" ref="BR201:BR264" si="23">SUM(R201:V201)</f>
        <v>1199625</v>
      </c>
      <c r="BS201" s="15">
        <f t="shared" ref="BS201:BS264" si="24">BR201-P201</f>
        <v>0</v>
      </c>
      <c r="BT201" s="16">
        <v>855</v>
      </c>
      <c r="BU201" s="19" t="e">
        <f>VLOOKUP(B201,'[26]Intermediate Cities'!A:A,1,FALSE)</f>
        <v>#N/A</v>
      </c>
    </row>
    <row r="202" spans="1:73" ht="16.5" customHeight="1" x14ac:dyDescent="0.3">
      <c r="A202" s="5">
        <v>194</v>
      </c>
      <c r="B202" s="6">
        <v>723</v>
      </c>
      <c r="C202" s="7" t="s">
        <v>440</v>
      </c>
      <c r="D202" s="6" t="s">
        <v>79</v>
      </c>
      <c r="E202" s="6" t="s">
        <v>80</v>
      </c>
      <c r="F202" s="7" t="s">
        <v>99</v>
      </c>
      <c r="G202" s="7" t="s">
        <v>128</v>
      </c>
      <c r="H202" s="6" t="s">
        <v>91</v>
      </c>
      <c r="I202" s="6" t="s">
        <v>91</v>
      </c>
      <c r="J202" s="6" t="s">
        <v>24</v>
      </c>
      <c r="K202" s="6" t="s">
        <v>24</v>
      </c>
      <c r="L202" s="6" t="s">
        <v>24</v>
      </c>
      <c r="M202" s="8" t="s">
        <v>4</v>
      </c>
      <c r="N202" s="8" t="s">
        <v>4</v>
      </c>
      <c r="O202" s="8" t="s">
        <v>97</v>
      </c>
      <c r="P202" s="26">
        <f t="shared" ref="P202:P265" si="25">SUBTOTAL(9,R202:V202)</f>
        <v>1235292</v>
      </c>
      <c r="Q202" s="26">
        <f t="shared" ref="Q202:Q265" si="26">P202+BP202</f>
        <v>13672269</v>
      </c>
      <c r="R202" s="26">
        <f t="shared" si="21"/>
        <v>0</v>
      </c>
      <c r="S202" s="26">
        <f t="shared" si="21"/>
        <v>145718</v>
      </c>
      <c r="T202" s="26">
        <f t="shared" si="21"/>
        <v>31247</v>
      </c>
      <c r="U202" s="26">
        <f t="shared" si="21"/>
        <v>870327</v>
      </c>
      <c r="V202" s="26">
        <f t="shared" si="21"/>
        <v>188000</v>
      </c>
      <c r="W202" s="9">
        <v>1235292</v>
      </c>
      <c r="X202" s="9">
        <v>1235292</v>
      </c>
      <c r="Y202" s="9">
        <v>0</v>
      </c>
      <c r="Z202" s="9">
        <v>0</v>
      </c>
      <c r="AA202" s="9">
        <v>0</v>
      </c>
      <c r="AB202" s="10">
        <v>4</v>
      </c>
      <c r="AC202" s="10" t="s">
        <v>4</v>
      </c>
      <c r="AD202" s="10" t="s">
        <v>92</v>
      </c>
      <c r="AE202" s="10" t="s">
        <v>97</v>
      </c>
      <c r="AF202" s="10" t="s">
        <v>24</v>
      </c>
      <c r="AG202" s="10" t="s">
        <v>24</v>
      </c>
      <c r="AH202" s="11" t="s">
        <v>24</v>
      </c>
      <c r="AI202" s="11" t="s">
        <v>407</v>
      </c>
      <c r="AJ202" s="12" t="s">
        <v>818</v>
      </c>
      <c r="AK202" s="11" t="s">
        <v>271</v>
      </c>
      <c r="AL202" s="11" t="s">
        <v>819</v>
      </c>
      <c r="AM202" s="9">
        <v>0</v>
      </c>
      <c r="AN202" s="9">
        <v>145718</v>
      </c>
      <c r="AO202" s="9">
        <v>31247</v>
      </c>
      <c r="AP202" s="9">
        <v>870327</v>
      </c>
      <c r="AQ202" s="9">
        <v>188000</v>
      </c>
      <c r="AR202" s="11" t="s">
        <v>820</v>
      </c>
      <c r="AS202" s="10" t="s">
        <v>24</v>
      </c>
      <c r="AT202" s="10" t="s">
        <v>24</v>
      </c>
      <c r="AU202" s="10" t="s">
        <v>24</v>
      </c>
      <c r="AV202" s="10" t="s">
        <v>24</v>
      </c>
      <c r="AW202" s="10" t="s">
        <v>24</v>
      </c>
      <c r="AX202" s="10" t="s">
        <v>24</v>
      </c>
      <c r="AY202" s="10" t="s">
        <v>24</v>
      </c>
      <c r="AZ202" s="10" t="s">
        <v>24</v>
      </c>
      <c r="BA202" s="10" t="s">
        <v>24</v>
      </c>
      <c r="BB202" s="10" t="s">
        <v>24</v>
      </c>
      <c r="BC202" s="10" t="s">
        <v>24</v>
      </c>
      <c r="BD202" s="9">
        <v>0</v>
      </c>
      <c r="BE202" s="9">
        <v>0</v>
      </c>
      <c r="BF202" s="9">
        <v>0</v>
      </c>
      <c r="BG202" s="9">
        <v>0</v>
      </c>
      <c r="BH202" s="9">
        <v>0</v>
      </c>
      <c r="BI202" s="9">
        <v>0</v>
      </c>
      <c r="BJ202" s="11" t="s">
        <v>24</v>
      </c>
      <c r="BK202" s="10" t="s">
        <v>24</v>
      </c>
      <c r="BL202" s="10" t="s">
        <v>24</v>
      </c>
      <c r="BM202" s="10" t="s">
        <v>24</v>
      </c>
      <c r="BN202" s="10" t="s">
        <v>24</v>
      </c>
      <c r="BO202" s="13" t="s">
        <v>24</v>
      </c>
      <c r="BP202" s="14">
        <v>12436977</v>
      </c>
      <c r="BQ202">
        <f t="shared" si="22"/>
        <v>723</v>
      </c>
      <c r="BR202" s="15">
        <f t="shared" si="23"/>
        <v>1235292</v>
      </c>
      <c r="BS202" s="15">
        <f t="shared" si="24"/>
        <v>0</v>
      </c>
      <c r="BT202" s="16">
        <v>856</v>
      </c>
      <c r="BU202" s="19" t="e">
        <f>VLOOKUP(B202,'[26]Intermediate Cities'!A:A,1,FALSE)</f>
        <v>#N/A</v>
      </c>
    </row>
    <row r="203" spans="1:73" ht="16.5" customHeight="1" x14ac:dyDescent="0.3">
      <c r="A203" s="5">
        <v>195</v>
      </c>
      <c r="B203" s="6">
        <v>611</v>
      </c>
      <c r="C203" s="7" t="s">
        <v>442</v>
      </c>
      <c r="D203" s="6" t="s">
        <v>79</v>
      </c>
      <c r="E203" s="6" t="s">
        <v>101</v>
      </c>
      <c r="F203" s="7" t="s">
        <v>295</v>
      </c>
      <c r="G203" s="7" t="s">
        <v>107</v>
      </c>
      <c r="H203" s="6" t="s">
        <v>103</v>
      </c>
      <c r="I203" s="6" t="s">
        <v>103</v>
      </c>
      <c r="J203" s="6" t="s">
        <v>24</v>
      </c>
      <c r="K203" s="6" t="s">
        <v>24</v>
      </c>
      <c r="L203" s="6" t="s">
        <v>24</v>
      </c>
      <c r="M203" s="8" t="s">
        <v>4</v>
      </c>
      <c r="N203" s="8" t="s">
        <v>4</v>
      </c>
      <c r="O203" s="8" t="s">
        <v>4</v>
      </c>
      <c r="P203" s="26">
        <f t="shared" si="25"/>
        <v>1312794</v>
      </c>
      <c r="Q203" s="26">
        <f t="shared" si="26"/>
        <v>91643216.540000007</v>
      </c>
      <c r="R203" s="26">
        <f t="shared" si="21"/>
        <v>0</v>
      </c>
      <c r="S203" s="26">
        <f t="shared" si="21"/>
        <v>1312794</v>
      </c>
      <c r="T203" s="26">
        <f t="shared" si="21"/>
        <v>0</v>
      </c>
      <c r="U203" s="26">
        <f t="shared" si="21"/>
        <v>0</v>
      </c>
      <c r="V203" s="26">
        <f t="shared" si="21"/>
        <v>0</v>
      </c>
      <c r="W203" s="9">
        <v>1312794</v>
      </c>
      <c r="X203" s="9">
        <v>1312794</v>
      </c>
      <c r="Y203" s="9">
        <v>0</v>
      </c>
      <c r="Z203" s="9">
        <v>0</v>
      </c>
      <c r="AA203" s="9">
        <v>0</v>
      </c>
      <c r="AB203" s="10">
        <v>1</v>
      </c>
      <c r="AC203" s="10" t="s">
        <v>4</v>
      </c>
      <c r="AD203" s="10" t="s">
        <v>92</v>
      </c>
      <c r="AE203" s="10" t="s">
        <v>85</v>
      </c>
      <c r="AF203" s="10" t="s">
        <v>86</v>
      </c>
      <c r="AG203" s="10" t="s">
        <v>24</v>
      </c>
      <c r="AH203" s="11" t="s">
        <v>24</v>
      </c>
      <c r="AI203" s="11" t="s">
        <v>821</v>
      </c>
      <c r="AJ203" s="12" t="s">
        <v>24</v>
      </c>
      <c r="AK203" s="11" t="s">
        <v>24</v>
      </c>
      <c r="AL203" s="11" t="s">
        <v>24</v>
      </c>
      <c r="AM203" s="9">
        <v>0</v>
      </c>
      <c r="AN203" s="9">
        <v>1312794</v>
      </c>
      <c r="AO203" s="9">
        <v>0</v>
      </c>
      <c r="AP203" s="9">
        <v>0</v>
      </c>
      <c r="AQ203" s="9">
        <v>0</v>
      </c>
      <c r="AR203" s="11" t="s">
        <v>24</v>
      </c>
      <c r="AS203" s="10" t="s">
        <v>24</v>
      </c>
      <c r="AT203" s="10" t="s">
        <v>24</v>
      </c>
      <c r="AU203" s="10" t="s">
        <v>24</v>
      </c>
      <c r="AV203" s="10" t="s">
        <v>24</v>
      </c>
      <c r="AW203" s="10" t="s">
        <v>24</v>
      </c>
      <c r="AX203" s="10" t="s">
        <v>24</v>
      </c>
      <c r="AY203" s="10" t="s">
        <v>24</v>
      </c>
      <c r="AZ203" s="10" t="s">
        <v>24</v>
      </c>
      <c r="BA203" s="10" t="s">
        <v>24</v>
      </c>
      <c r="BB203" s="10" t="s">
        <v>24</v>
      </c>
      <c r="BC203" s="10" t="s">
        <v>24</v>
      </c>
      <c r="BD203" s="9">
        <v>0</v>
      </c>
      <c r="BE203" s="9">
        <v>0</v>
      </c>
      <c r="BF203" s="9">
        <v>0</v>
      </c>
      <c r="BG203" s="9">
        <v>0</v>
      </c>
      <c r="BH203" s="9">
        <v>0</v>
      </c>
      <c r="BI203" s="9">
        <v>0</v>
      </c>
      <c r="BJ203" s="11" t="s">
        <v>24</v>
      </c>
      <c r="BK203" s="10" t="s">
        <v>24</v>
      </c>
      <c r="BL203" s="10" t="s">
        <v>24</v>
      </c>
      <c r="BM203" s="10" t="s">
        <v>24</v>
      </c>
      <c r="BN203" s="10" t="s">
        <v>24</v>
      </c>
      <c r="BO203" s="13" t="s">
        <v>24</v>
      </c>
      <c r="BP203" s="14">
        <v>90330422.540000007</v>
      </c>
      <c r="BQ203">
        <f t="shared" si="22"/>
        <v>611</v>
      </c>
      <c r="BR203" s="15">
        <f t="shared" si="23"/>
        <v>1312794</v>
      </c>
      <c r="BS203" s="15">
        <f t="shared" si="24"/>
        <v>0</v>
      </c>
      <c r="BT203" s="16">
        <v>857</v>
      </c>
      <c r="BU203" s="19" t="e">
        <f>VLOOKUP(B203,'[26]Intermediate Cities'!A:A,1,FALSE)</f>
        <v>#N/A</v>
      </c>
    </row>
    <row r="204" spans="1:73" ht="15.75" customHeight="1" x14ac:dyDescent="0.3">
      <c r="A204" s="5">
        <v>196</v>
      </c>
      <c r="B204" s="6">
        <v>897</v>
      </c>
      <c r="C204" s="7" t="s">
        <v>443</v>
      </c>
      <c r="D204" s="6" t="s">
        <v>79</v>
      </c>
      <c r="E204" s="6" t="s">
        <v>80</v>
      </c>
      <c r="F204" s="7" t="s">
        <v>134</v>
      </c>
      <c r="G204" s="7" t="s">
        <v>90</v>
      </c>
      <c r="H204" s="6" t="s">
        <v>121</v>
      </c>
      <c r="I204" s="6" t="s">
        <v>121</v>
      </c>
      <c r="J204" s="6" t="s">
        <v>24</v>
      </c>
      <c r="K204" s="6" t="s">
        <v>24</v>
      </c>
      <c r="L204" s="6" t="s">
        <v>24</v>
      </c>
      <c r="M204" s="8" t="s">
        <v>4</v>
      </c>
      <c r="N204" s="8" t="s">
        <v>4</v>
      </c>
      <c r="O204" s="8" t="s">
        <v>97</v>
      </c>
      <c r="P204" s="26">
        <f t="shared" si="25"/>
        <v>2279722</v>
      </c>
      <c r="Q204" s="26">
        <f t="shared" si="26"/>
        <v>34981827.18</v>
      </c>
      <c r="R204" s="26">
        <f t="shared" si="21"/>
        <v>73000</v>
      </c>
      <c r="S204" s="26">
        <f t="shared" si="21"/>
        <v>2206722</v>
      </c>
      <c r="T204" s="26">
        <f t="shared" si="21"/>
        <v>0</v>
      </c>
      <c r="U204" s="26">
        <f t="shared" si="21"/>
        <v>0</v>
      </c>
      <c r="V204" s="26">
        <f t="shared" si="21"/>
        <v>0</v>
      </c>
      <c r="W204" s="9">
        <v>5008028.74</v>
      </c>
      <c r="X204" s="9">
        <v>2279722</v>
      </c>
      <c r="Y204" s="9">
        <v>310660.63</v>
      </c>
      <c r="Z204" s="9">
        <v>2417646.11</v>
      </c>
      <c r="AA204" s="9">
        <v>0</v>
      </c>
      <c r="AB204" s="10">
        <v>1</v>
      </c>
      <c r="AC204" s="10" t="s">
        <v>4</v>
      </c>
      <c r="AD204" s="10" t="s">
        <v>84</v>
      </c>
      <c r="AE204" s="10" t="s">
        <v>97</v>
      </c>
      <c r="AF204" s="10" t="s">
        <v>24</v>
      </c>
      <c r="AG204" s="10" t="s">
        <v>24</v>
      </c>
      <c r="AH204" s="11" t="s">
        <v>130</v>
      </c>
      <c r="AI204" s="11" t="s">
        <v>130</v>
      </c>
      <c r="AJ204" s="12" t="s">
        <v>24</v>
      </c>
      <c r="AK204" s="11" t="s">
        <v>24</v>
      </c>
      <c r="AL204" s="11" t="s">
        <v>24</v>
      </c>
      <c r="AM204" s="9">
        <v>73000</v>
      </c>
      <c r="AN204" s="9">
        <v>2206722</v>
      </c>
      <c r="AO204" s="9">
        <v>0</v>
      </c>
      <c r="AP204" s="9">
        <v>0</v>
      </c>
      <c r="AQ204" s="9">
        <v>0</v>
      </c>
      <c r="AR204" s="11" t="s">
        <v>24</v>
      </c>
      <c r="AS204" s="10" t="s">
        <v>4</v>
      </c>
      <c r="AT204" s="10" t="s">
        <v>84</v>
      </c>
      <c r="AU204" s="10" t="s">
        <v>97</v>
      </c>
      <c r="AV204" s="10" t="s">
        <v>24</v>
      </c>
      <c r="AW204" s="10" t="s">
        <v>24</v>
      </c>
      <c r="AX204" s="10" t="s">
        <v>24</v>
      </c>
      <c r="AY204" s="10" t="s">
        <v>24</v>
      </c>
      <c r="AZ204" s="10" t="s">
        <v>24</v>
      </c>
      <c r="BA204" s="10" t="s">
        <v>24</v>
      </c>
      <c r="BB204" s="10" t="s">
        <v>24</v>
      </c>
      <c r="BC204" s="10" t="s">
        <v>24</v>
      </c>
      <c r="BD204" s="9">
        <v>0</v>
      </c>
      <c r="BE204" s="9">
        <v>0</v>
      </c>
      <c r="BF204" s="9">
        <v>0</v>
      </c>
      <c r="BG204" s="9">
        <v>0</v>
      </c>
      <c r="BH204" s="9">
        <v>0</v>
      </c>
      <c r="BI204" s="9">
        <v>0</v>
      </c>
      <c r="BJ204" s="11" t="s">
        <v>24</v>
      </c>
      <c r="BK204" s="10" t="s">
        <v>24</v>
      </c>
      <c r="BL204" s="10" t="s">
        <v>24</v>
      </c>
      <c r="BM204" s="10" t="s">
        <v>24</v>
      </c>
      <c r="BN204" s="10" t="s">
        <v>24</v>
      </c>
      <c r="BO204" s="13" t="s">
        <v>24</v>
      </c>
      <c r="BP204" s="14">
        <v>32702105.18</v>
      </c>
      <c r="BQ204">
        <f t="shared" si="22"/>
        <v>897</v>
      </c>
      <c r="BR204" s="15">
        <f t="shared" si="23"/>
        <v>2279722</v>
      </c>
      <c r="BS204" s="15">
        <f t="shared" si="24"/>
        <v>0</v>
      </c>
      <c r="BT204" s="16">
        <v>858</v>
      </c>
      <c r="BU204" s="19" t="e">
        <f>VLOOKUP(B204,'[26]Intermediate Cities'!A:A,1,FALSE)</f>
        <v>#N/A</v>
      </c>
    </row>
    <row r="205" spans="1:73" ht="22.5" customHeight="1" x14ac:dyDescent="0.3">
      <c r="A205" s="5">
        <v>197</v>
      </c>
      <c r="B205" s="6">
        <v>898</v>
      </c>
      <c r="C205" s="7" t="s">
        <v>444</v>
      </c>
      <c r="D205" s="6" t="s">
        <v>79</v>
      </c>
      <c r="E205" s="6" t="s">
        <v>101</v>
      </c>
      <c r="F205" s="7" t="s">
        <v>154</v>
      </c>
      <c r="G205" s="7" t="s">
        <v>128</v>
      </c>
      <c r="H205" s="6" t="s">
        <v>121</v>
      </c>
      <c r="I205" s="6" t="s">
        <v>121</v>
      </c>
      <c r="J205" s="6" t="s">
        <v>24</v>
      </c>
      <c r="K205" s="6" t="s">
        <v>24</v>
      </c>
      <c r="L205" s="6" t="s">
        <v>24</v>
      </c>
      <c r="M205" s="8" t="s">
        <v>4</v>
      </c>
      <c r="N205" s="8" t="s">
        <v>4</v>
      </c>
      <c r="O205" s="8" t="s">
        <v>97</v>
      </c>
      <c r="P205" s="26">
        <f t="shared" si="25"/>
        <v>375390</v>
      </c>
      <c r="Q205" s="26">
        <f t="shared" si="26"/>
        <v>8981801.8000000007</v>
      </c>
      <c r="R205" s="26">
        <f t="shared" si="21"/>
        <v>55000</v>
      </c>
      <c r="S205" s="26">
        <f t="shared" si="21"/>
        <v>13000</v>
      </c>
      <c r="T205" s="26">
        <f t="shared" si="21"/>
        <v>134140</v>
      </c>
      <c r="U205" s="26">
        <f t="shared" si="21"/>
        <v>0</v>
      </c>
      <c r="V205" s="26">
        <f t="shared" si="21"/>
        <v>173250</v>
      </c>
      <c r="W205" s="9">
        <v>375390</v>
      </c>
      <c r="X205" s="9">
        <v>375390</v>
      </c>
      <c r="Y205" s="9">
        <v>0</v>
      </c>
      <c r="Z205" s="9">
        <v>0</v>
      </c>
      <c r="AA205" s="9">
        <v>0</v>
      </c>
      <c r="AB205" s="10">
        <v>1</v>
      </c>
      <c r="AC205" s="10" t="s">
        <v>4</v>
      </c>
      <c r="AD205" s="10" t="s">
        <v>92</v>
      </c>
      <c r="AE205" s="10" t="s">
        <v>97</v>
      </c>
      <c r="AF205" s="10" t="s">
        <v>24</v>
      </c>
      <c r="AG205" s="10" t="s">
        <v>24</v>
      </c>
      <c r="AH205" s="11" t="s">
        <v>305</v>
      </c>
      <c r="AI205" s="11" t="s">
        <v>305</v>
      </c>
      <c r="AJ205" s="12" t="s">
        <v>305</v>
      </c>
      <c r="AK205" s="11" t="s">
        <v>305</v>
      </c>
      <c r="AL205" s="11" t="s">
        <v>305</v>
      </c>
      <c r="AM205" s="9">
        <v>55000</v>
      </c>
      <c r="AN205" s="9">
        <v>13000</v>
      </c>
      <c r="AO205" s="9">
        <v>134140</v>
      </c>
      <c r="AP205" s="9">
        <v>0</v>
      </c>
      <c r="AQ205" s="9">
        <v>173250</v>
      </c>
      <c r="AR205" s="11" t="s">
        <v>822</v>
      </c>
      <c r="AS205" s="10" t="s">
        <v>24</v>
      </c>
      <c r="AT205" s="10" t="s">
        <v>24</v>
      </c>
      <c r="AU205" s="10" t="s">
        <v>24</v>
      </c>
      <c r="AV205" s="10" t="s">
        <v>24</v>
      </c>
      <c r="AW205" s="10" t="s">
        <v>24</v>
      </c>
      <c r="AX205" s="10" t="s">
        <v>24</v>
      </c>
      <c r="AY205" s="10" t="s">
        <v>24</v>
      </c>
      <c r="AZ205" s="10" t="s">
        <v>24</v>
      </c>
      <c r="BA205" s="10" t="s">
        <v>24</v>
      </c>
      <c r="BB205" s="10" t="s">
        <v>24</v>
      </c>
      <c r="BC205" s="10" t="s">
        <v>24</v>
      </c>
      <c r="BD205" s="9">
        <v>0</v>
      </c>
      <c r="BE205" s="9">
        <v>0</v>
      </c>
      <c r="BF205" s="9">
        <v>0</v>
      </c>
      <c r="BG205" s="9">
        <v>0</v>
      </c>
      <c r="BH205" s="9">
        <v>0</v>
      </c>
      <c r="BI205" s="9">
        <v>0</v>
      </c>
      <c r="BJ205" s="11" t="s">
        <v>24</v>
      </c>
      <c r="BK205" s="10" t="s">
        <v>24</v>
      </c>
      <c r="BL205" s="10" t="s">
        <v>24</v>
      </c>
      <c r="BM205" s="10" t="s">
        <v>24</v>
      </c>
      <c r="BN205" s="10" t="s">
        <v>24</v>
      </c>
      <c r="BO205" s="13" t="s">
        <v>24</v>
      </c>
      <c r="BP205" s="14">
        <v>8606411.8000000007</v>
      </c>
      <c r="BQ205">
        <f t="shared" si="22"/>
        <v>898</v>
      </c>
      <c r="BR205" s="15">
        <f t="shared" si="23"/>
        <v>375390</v>
      </c>
      <c r="BS205" s="15">
        <f t="shared" si="24"/>
        <v>0</v>
      </c>
      <c r="BT205" s="16">
        <v>860</v>
      </c>
      <c r="BU205" s="19" t="e">
        <f>VLOOKUP(B205,'[26]Intermediate Cities'!A:A,1,FALSE)</f>
        <v>#N/A</v>
      </c>
    </row>
    <row r="206" spans="1:73" ht="16.5" customHeight="1" x14ac:dyDescent="0.3">
      <c r="A206" s="5">
        <v>198</v>
      </c>
      <c r="B206" s="6">
        <v>899</v>
      </c>
      <c r="C206" s="7" t="s">
        <v>445</v>
      </c>
      <c r="D206" s="6" t="s">
        <v>79</v>
      </c>
      <c r="E206" s="6" t="s">
        <v>80</v>
      </c>
      <c r="F206" s="7" t="s">
        <v>154</v>
      </c>
      <c r="G206" s="7" t="s">
        <v>128</v>
      </c>
      <c r="H206" s="6" t="s">
        <v>121</v>
      </c>
      <c r="I206" s="6" t="s">
        <v>121</v>
      </c>
      <c r="J206" s="6" t="s">
        <v>24</v>
      </c>
      <c r="K206" s="6" t="s">
        <v>24</v>
      </c>
      <c r="L206" s="6" t="s">
        <v>24</v>
      </c>
      <c r="M206" s="8" t="s">
        <v>4</v>
      </c>
      <c r="N206" s="8" t="s">
        <v>241</v>
      </c>
      <c r="O206" s="8" t="s">
        <v>97</v>
      </c>
      <c r="P206" s="26">
        <f t="shared" si="25"/>
        <v>0</v>
      </c>
      <c r="Q206" s="26">
        <f t="shared" si="26"/>
        <v>47633430.159999996</v>
      </c>
      <c r="R206" s="26">
        <f t="shared" si="21"/>
        <v>0</v>
      </c>
      <c r="S206" s="26">
        <f t="shared" si="21"/>
        <v>0</v>
      </c>
      <c r="T206" s="26">
        <f t="shared" si="21"/>
        <v>0</v>
      </c>
      <c r="U206" s="26">
        <f t="shared" si="21"/>
        <v>0</v>
      </c>
      <c r="V206" s="26">
        <f t="shared" si="21"/>
        <v>0</v>
      </c>
      <c r="W206" s="9">
        <v>13773723</v>
      </c>
      <c r="X206" s="9">
        <v>0</v>
      </c>
      <c r="Y206" s="9">
        <v>0</v>
      </c>
      <c r="Z206" s="9">
        <v>0</v>
      </c>
      <c r="AA206" s="9">
        <v>13773723</v>
      </c>
      <c r="AB206" s="10">
        <v>0</v>
      </c>
      <c r="AC206" s="10" t="s">
        <v>97</v>
      </c>
      <c r="AD206" s="10" t="s">
        <v>24</v>
      </c>
      <c r="AE206" s="10" t="s">
        <v>97</v>
      </c>
      <c r="AF206" s="10" t="s">
        <v>24</v>
      </c>
      <c r="AG206" s="10" t="s">
        <v>24</v>
      </c>
      <c r="AH206" s="11" t="s">
        <v>24</v>
      </c>
      <c r="AI206" s="11" t="s">
        <v>24</v>
      </c>
      <c r="AJ206" s="12" t="s">
        <v>24</v>
      </c>
      <c r="AK206" s="11" t="s">
        <v>24</v>
      </c>
      <c r="AL206" s="11" t="s">
        <v>24</v>
      </c>
      <c r="AM206" s="9">
        <v>0</v>
      </c>
      <c r="AN206" s="9">
        <v>0</v>
      </c>
      <c r="AO206" s="9">
        <v>0</v>
      </c>
      <c r="AP206" s="9">
        <v>0</v>
      </c>
      <c r="AQ206" s="9">
        <v>0</v>
      </c>
      <c r="AR206" s="11" t="s">
        <v>24</v>
      </c>
      <c r="AS206" s="10" t="s">
        <v>24</v>
      </c>
      <c r="AT206" s="10" t="s">
        <v>24</v>
      </c>
      <c r="AU206" s="10" t="s">
        <v>24</v>
      </c>
      <c r="AV206" s="10" t="s">
        <v>24</v>
      </c>
      <c r="AW206" s="10" t="s">
        <v>24</v>
      </c>
      <c r="AX206" s="10" t="s">
        <v>24</v>
      </c>
      <c r="AY206" s="10" t="s">
        <v>24</v>
      </c>
      <c r="AZ206" s="10" t="s">
        <v>24</v>
      </c>
      <c r="BA206" s="10" t="s">
        <v>24</v>
      </c>
      <c r="BB206" s="10" t="s">
        <v>24</v>
      </c>
      <c r="BC206" s="10" t="s">
        <v>24</v>
      </c>
      <c r="BD206" s="9">
        <v>0</v>
      </c>
      <c r="BE206" s="9">
        <v>0</v>
      </c>
      <c r="BF206" s="9">
        <v>0</v>
      </c>
      <c r="BG206" s="9">
        <v>0</v>
      </c>
      <c r="BH206" s="9">
        <v>0</v>
      </c>
      <c r="BI206" s="9">
        <v>0</v>
      </c>
      <c r="BJ206" s="11" t="s">
        <v>24</v>
      </c>
      <c r="BK206" s="10" t="s">
        <v>24</v>
      </c>
      <c r="BL206" s="10" t="s">
        <v>24</v>
      </c>
      <c r="BM206" s="10" t="s">
        <v>24</v>
      </c>
      <c r="BN206" s="10" t="s">
        <v>24</v>
      </c>
      <c r="BO206" s="13" t="s">
        <v>24</v>
      </c>
      <c r="BP206" s="14">
        <v>47633430.159999996</v>
      </c>
      <c r="BQ206">
        <f t="shared" si="22"/>
        <v>899</v>
      </c>
      <c r="BR206" s="15">
        <f t="shared" si="23"/>
        <v>0</v>
      </c>
      <c r="BS206" s="15">
        <f t="shared" si="24"/>
        <v>0</v>
      </c>
      <c r="BT206" s="16">
        <v>861</v>
      </c>
      <c r="BU206" s="19" t="e">
        <f>VLOOKUP(B206,'[26]Intermediate Cities'!A:A,1,FALSE)</f>
        <v>#N/A</v>
      </c>
    </row>
    <row r="207" spans="1:73" ht="22.5" customHeight="1" x14ac:dyDescent="0.3">
      <c r="A207" s="5">
        <v>199</v>
      </c>
      <c r="B207" s="6">
        <v>838</v>
      </c>
      <c r="C207" s="7" t="s">
        <v>446</v>
      </c>
      <c r="D207" s="6" t="s">
        <v>79</v>
      </c>
      <c r="E207" s="6" t="s">
        <v>80</v>
      </c>
      <c r="F207" s="7" t="s">
        <v>199</v>
      </c>
      <c r="G207" s="7" t="s">
        <v>107</v>
      </c>
      <c r="H207" s="6" t="s">
        <v>83</v>
      </c>
      <c r="I207" s="6" t="s">
        <v>83</v>
      </c>
      <c r="J207" s="6" t="s">
        <v>24</v>
      </c>
      <c r="K207" s="6" t="s">
        <v>24</v>
      </c>
      <c r="L207" s="6" t="s">
        <v>24</v>
      </c>
      <c r="M207" s="8" t="s">
        <v>4</v>
      </c>
      <c r="N207" s="8" t="s">
        <v>4</v>
      </c>
      <c r="O207" s="8" t="s">
        <v>4</v>
      </c>
      <c r="P207" s="26">
        <f t="shared" si="25"/>
        <v>2102196</v>
      </c>
      <c r="Q207" s="26">
        <f t="shared" si="26"/>
        <v>11419003.460000001</v>
      </c>
      <c r="R207" s="26">
        <f t="shared" si="21"/>
        <v>1681000</v>
      </c>
      <c r="S207" s="26">
        <f t="shared" si="21"/>
        <v>3000</v>
      </c>
      <c r="T207" s="26">
        <f t="shared" si="21"/>
        <v>0</v>
      </c>
      <c r="U207" s="26">
        <f t="shared" si="21"/>
        <v>418196</v>
      </c>
      <c r="V207" s="26">
        <f t="shared" si="21"/>
        <v>0</v>
      </c>
      <c r="W207" s="9">
        <v>2102196</v>
      </c>
      <c r="X207" s="9">
        <v>2102196</v>
      </c>
      <c r="Y207" s="9">
        <v>0</v>
      </c>
      <c r="Z207" s="9">
        <v>0</v>
      </c>
      <c r="AA207" s="9">
        <v>0</v>
      </c>
      <c r="AB207" s="10">
        <v>3</v>
      </c>
      <c r="AC207" s="10" t="s">
        <v>4</v>
      </c>
      <c r="AD207" s="10" t="s">
        <v>84</v>
      </c>
      <c r="AE207" s="10" t="s">
        <v>85</v>
      </c>
      <c r="AF207" s="10" t="s">
        <v>86</v>
      </c>
      <c r="AG207" s="10" t="s">
        <v>24</v>
      </c>
      <c r="AH207" s="11" t="s">
        <v>823</v>
      </c>
      <c r="AI207" s="11" t="s">
        <v>824</v>
      </c>
      <c r="AJ207" s="12" t="s">
        <v>24</v>
      </c>
      <c r="AK207" s="11" t="s">
        <v>457</v>
      </c>
      <c r="AL207" s="11" t="s">
        <v>24</v>
      </c>
      <c r="AM207" s="9">
        <v>1681000</v>
      </c>
      <c r="AN207" s="9">
        <v>3000</v>
      </c>
      <c r="AO207" s="9">
        <v>0</v>
      </c>
      <c r="AP207" s="9">
        <v>418196</v>
      </c>
      <c r="AQ207" s="9">
        <v>0</v>
      </c>
      <c r="AR207" s="11" t="s">
        <v>24</v>
      </c>
      <c r="AS207" s="10" t="s">
        <v>24</v>
      </c>
      <c r="AT207" s="10" t="s">
        <v>24</v>
      </c>
      <c r="AU207" s="10" t="s">
        <v>24</v>
      </c>
      <c r="AV207" s="10" t="s">
        <v>24</v>
      </c>
      <c r="AW207" s="10" t="s">
        <v>24</v>
      </c>
      <c r="AX207" s="10" t="s">
        <v>24</v>
      </c>
      <c r="AY207" s="10" t="s">
        <v>24</v>
      </c>
      <c r="AZ207" s="10" t="s">
        <v>24</v>
      </c>
      <c r="BA207" s="10" t="s">
        <v>24</v>
      </c>
      <c r="BB207" s="10" t="s">
        <v>24</v>
      </c>
      <c r="BC207" s="10" t="s">
        <v>24</v>
      </c>
      <c r="BD207" s="9">
        <v>0</v>
      </c>
      <c r="BE207" s="9">
        <v>0</v>
      </c>
      <c r="BF207" s="9">
        <v>0</v>
      </c>
      <c r="BG207" s="9">
        <v>0</v>
      </c>
      <c r="BH207" s="9">
        <v>0</v>
      </c>
      <c r="BI207" s="9">
        <v>0</v>
      </c>
      <c r="BJ207" s="11" t="s">
        <v>24</v>
      </c>
      <c r="BK207" s="10" t="s">
        <v>24</v>
      </c>
      <c r="BL207" s="10" t="s">
        <v>24</v>
      </c>
      <c r="BM207" s="10" t="s">
        <v>24</v>
      </c>
      <c r="BN207" s="10" t="s">
        <v>24</v>
      </c>
      <c r="BO207" s="13" t="s">
        <v>24</v>
      </c>
      <c r="BP207" s="14">
        <v>9316807.4600000009</v>
      </c>
      <c r="BQ207" t="e">
        <f t="shared" si="22"/>
        <v>#N/A</v>
      </c>
      <c r="BR207" s="15">
        <f t="shared" si="23"/>
        <v>2102196</v>
      </c>
      <c r="BS207" s="15">
        <f t="shared" si="24"/>
        <v>0</v>
      </c>
      <c r="BT207" s="16">
        <v>862</v>
      </c>
      <c r="BU207" s="19" t="e">
        <f>VLOOKUP(B207,'[26]Intermediate Cities'!A:A,1,FALSE)</f>
        <v>#N/A</v>
      </c>
    </row>
    <row r="208" spans="1:73" ht="16.5" customHeight="1" x14ac:dyDescent="0.3">
      <c r="A208" s="5">
        <v>200</v>
      </c>
      <c r="B208" s="6">
        <v>638</v>
      </c>
      <c r="C208" s="7" t="s">
        <v>447</v>
      </c>
      <c r="D208" s="6" t="s">
        <v>79</v>
      </c>
      <c r="E208" s="6" t="s">
        <v>80</v>
      </c>
      <c r="F208" s="7" t="s">
        <v>197</v>
      </c>
      <c r="G208" s="7" t="s">
        <v>90</v>
      </c>
      <c r="H208" s="6" t="s">
        <v>164</v>
      </c>
      <c r="I208" s="6" t="s">
        <v>164</v>
      </c>
      <c r="J208" s="6" t="s">
        <v>24</v>
      </c>
      <c r="K208" s="6" t="s">
        <v>24</v>
      </c>
      <c r="L208" s="6" t="s">
        <v>24</v>
      </c>
      <c r="M208" s="8" t="s">
        <v>4</v>
      </c>
      <c r="N208" s="8" t="s">
        <v>4</v>
      </c>
      <c r="O208" s="8" t="s">
        <v>4</v>
      </c>
      <c r="P208" s="26">
        <f t="shared" si="25"/>
        <v>4028566.85</v>
      </c>
      <c r="Q208" s="26">
        <f t="shared" si="26"/>
        <v>16168879.73</v>
      </c>
      <c r="R208" s="26">
        <f t="shared" si="21"/>
        <v>4028566.85</v>
      </c>
      <c r="S208" s="26">
        <f t="shared" si="21"/>
        <v>0</v>
      </c>
      <c r="T208" s="26">
        <f t="shared" si="21"/>
        <v>0</v>
      </c>
      <c r="U208" s="26">
        <f t="shared" si="21"/>
        <v>0</v>
      </c>
      <c r="V208" s="26">
        <f t="shared" si="21"/>
        <v>0</v>
      </c>
      <c r="W208" s="9">
        <v>4028566.85</v>
      </c>
      <c r="X208" s="9">
        <v>4028566.85</v>
      </c>
      <c r="Y208" s="9">
        <v>0</v>
      </c>
      <c r="Z208" s="9">
        <v>0</v>
      </c>
      <c r="AA208" s="9">
        <v>0</v>
      </c>
      <c r="AB208" s="10">
        <v>1</v>
      </c>
      <c r="AC208" s="10" t="s">
        <v>4</v>
      </c>
      <c r="AD208" s="10" t="s">
        <v>84</v>
      </c>
      <c r="AE208" s="10" t="s">
        <v>85</v>
      </c>
      <c r="AF208" s="10" t="s">
        <v>173</v>
      </c>
      <c r="AG208" s="10" t="s">
        <v>24</v>
      </c>
      <c r="AH208" s="11" t="s">
        <v>448</v>
      </c>
      <c r="AI208" s="11" t="s">
        <v>24</v>
      </c>
      <c r="AJ208" s="12" t="s">
        <v>24</v>
      </c>
      <c r="AK208" s="11" t="s">
        <v>24</v>
      </c>
      <c r="AL208" s="11" t="s">
        <v>24</v>
      </c>
      <c r="AM208" s="9">
        <v>4028566.85</v>
      </c>
      <c r="AN208" s="9">
        <v>0</v>
      </c>
      <c r="AO208" s="9">
        <v>0</v>
      </c>
      <c r="AP208" s="9">
        <v>0</v>
      </c>
      <c r="AQ208" s="9">
        <v>0</v>
      </c>
      <c r="AR208" s="11" t="s">
        <v>24</v>
      </c>
      <c r="AS208" s="10" t="s">
        <v>24</v>
      </c>
      <c r="AT208" s="10" t="s">
        <v>24</v>
      </c>
      <c r="AU208" s="10" t="s">
        <v>24</v>
      </c>
      <c r="AV208" s="10" t="s">
        <v>24</v>
      </c>
      <c r="AW208" s="10" t="s">
        <v>24</v>
      </c>
      <c r="AX208" s="10" t="s">
        <v>24</v>
      </c>
      <c r="AY208" s="10" t="s">
        <v>24</v>
      </c>
      <c r="AZ208" s="10" t="s">
        <v>24</v>
      </c>
      <c r="BA208" s="10" t="s">
        <v>24</v>
      </c>
      <c r="BB208" s="10" t="s">
        <v>24</v>
      </c>
      <c r="BC208" s="10" t="s">
        <v>24</v>
      </c>
      <c r="BD208" s="9">
        <v>0</v>
      </c>
      <c r="BE208" s="9">
        <v>0</v>
      </c>
      <c r="BF208" s="9">
        <v>0</v>
      </c>
      <c r="BG208" s="9">
        <v>0</v>
      </c>
      <c r="BH208" s="9">
        <v>0</v>
      </c>
      <c r="BI208" s="9">
        <v>0</v>
      </c>
      <c r="BJ208" s="11" t="s">
        <v>24</v>
      </c>
      <c r="BK208" s="10" t="s">
        <v>24</v>
      </c>
      <c r="BL208" s="10" t="s">
        <v>24</v>
      </c>
      <c r="BM208" s="10" t="s">
        <v>24</v>
      </c>
      <c r="BN208" s="10" t="s">
        <v>24</v>
      </c>
      <c r="BO208" s="13" t="s">
        <v>24</v>
      </c>
      <c r="BP208" s="14">
        <v>12140312.880000001</v>
      </c>
      <c r="BQ208">
        <f t="shared" si="22"/>
        <v>638</v>
      </c>
      <c r="BR208" s="15">
        <f t="shared" si="23"/>
        <v>4028566.85</v>
      </c>
      <c r="BS208" s="15">
        <f t="shared" si="24"/>
        <v>0</v>
      </c>
      <c r="BT208" s="16">
        <v>863</v>
      </c>
      <c r="BU208" s="19" t="e">
        <f>VLOOKUP(B208,'[26]Intermediate Cities'!A:A,1,FALSE)</f>
        <v>#N/A</v>
      </c>
    </row>
    <row r="209" spans="1:73" ht="16.5" customHeight="1" x14ac:dyDescent="0.3">
      <c r="A209" s="5">
        <v>201</v>
      </c>
      <c r="B209" s="6">
        <v>682</v>
      </c>
      <c r="C209" s="7" t="s">
        <v>449</v>
      </c>
      <c r="D209" s="6" t="s">
        <v>161</v>
      </c>
      <c r="E209" s="6" t="s">
        <v>162</v>
      </c>
      <c r="F209" s="7" t="s">
        <v>180</v>
      </c>
      <c r="G209" s="7" t="s">
        <v>90</v>
      </c>
      <c r="H209" s="6" t="s">
        <v>178</v>
      </c>
      <c r="I209" s="6" t="s">
        <v>178</v>
      </c>
      <c r="J209" s="6" t="s">
        <v>24</v>
      </c>
      <c r="K209" s="6" t="s">
        <v>24</v>
      </c>
      <c r="L209" s="6" t="s">
        <v>24</v>
      </c>
      <c r="M209" s="8" t="s">
        <v>97</v>
      </c>
      <c r="N209" s="8" t="s">
        <v>24</v>
      </c>
      <c r="O209" s="8" t="s">
        <v>24</v>
      </c>
      <c r="P209" s="26">
        <f t="shared" si="25"/>
        <v>0</v>
      </c>
      <c r="Q209" s="26">
        <f t="shared" si="26"/>
        <v>108806220</v>
      </c>
      <c r="R209" s="26">
        <f t="shared" si="21"/>
        <v>0</v>
      </c>
      <c r="S209" s="26">
        <f t="shared" si="21"/>
        <v>0</v>
      </c>
      <c r="T209" s="26">
        <f t="shared" si="21"/>
        <v>0</v>
      </c>
      <c r="U209" s="26">
        <f t="shared" si="21"/>
        <v>0</v>
      </c>
      <c r="V209" s="26">
        <f t="shared" si="21"/>
        <v>0</v>
      </c>
      <c r="W209" s="9">
        <v>0</v>
      </c>
      <c r="X209" s="9">
        <v>0</v>
      </c>
      <c r="Y209" s="9">
        <v>0</v>
      </c>
      <c r="Z209" s="9">
        <v>0</v>
      </c>
      <c r="AA209" s="9">
        <v>0</v>
      </c>
      <c r="AB209" s="10">
        <v>0</v>
      </c>
      <c r="AC209" s="10" t="s">
        <v>24</v>
      </c>
      <c r="AD209" s="10" t="s">
        <v>24</v>
      </c>
      <c r="AE209" s="10" t="s">
        <v>24</v>
      </c>
      <c r="AF209" s="10" t="s">
        <v>24</v>
      </c>
      <c r="AG209" s="10" t="s">
        <v>24</v>
      </c>
      <c r="AH209" s="11" t="s">
        <v>24</v>
      </c>
      <c r="AI209" s="11" t="s">
        <v>24</v>
      </c>
      <c r="AJ209" s="12" t="s">
        <v>24</v>
      </c>
      <c r="AK209" s="11" t="s">
        <v>24</v>
      </c>
      <c r="AL209" s="11" t="s">
        <v>24</v>
      </c>
      <c r="AM209" s="9">
        <v>0</v>
      </c>
      <c r="AN209" s="9">
        <v>0</v>
      </c>
      <c r="AO209" s="9">
        <v>0</v>
      </c>
      <c r="AP209" s="9">
        <v>0</v>
      </c>
      <c r="AQ209" s="9">
        <v>0</v>
      </c>
      <c r="AR209" s="11" t="s">
        <v>24</v>
      </c>
      <c r="AS209" s="10" t="s">
        <v>24</v>
      </c>
      <c r="AT209" s="10" t="s">
        <v>24</v>
      </c>
      <c r="AU209" s="10" t="s">
        <v>24</v>
      </c>
      <c r="AV209" s="10" t="s">
        <v>24</v>
      </c>
      <c r="AW209" s="10" t="s">
        <v>24</v>
      </c>
      <c r="AX209" s="10" t="s">
        <v>24</v>
      </c>
      <c r="AY209" s="10" t="s">
        <v>24</v>
      </c>
      <c r="AZ209" s="10" t="s">
        <v>24</v>
      </c>
      <c r="BA209" s="10" t="s">
        <v>24</v>
      </c>
      <c r="BB209" s="10" t="s">
        <v>24</v>
      </c>
      <c r="BC209" s="10" t="s">
        <v>24</v>
      </c>
      <c r="BD209" s="9">
        <v>0</v>
      </c>
      <c r="BE209" s="9">
        <v>0</v>
      </c>
      <c r="BF209" s="9">
        <v>0</v>
      </c>
      <c r="BG209" s="9">
        <v>0</v>
      </c>
      <c r="BH209" s="9">
        <v>0</v>
      </c>
      <c r="BI209" s="9">
        <v>0</v>
      </c>
      <c r="BJ209" s="11" t="s">
        <v>24</v>
      </c>
      <c r="BK209" s="10" t="s">
        <v>24</v>
      </c>
      <c r="BL209" s="10" t="s">
        <v>24</v>
      </c>
      <c r="BM209" s="10" t="s">
        <v>24</v>
      </c>
      <c r="BN209" s="10" t="s">
        <v>24</v>
      </c>
      <c r="BO209" s="13" t="s">
        <v>24</v>
      </c>
      <c r="BP209" s="14">
        <v>108806220</v>
      </c>
      <c r="BQ209" t="e">
        <f t="shared" si="22"/>
        <v>#N/A</v>
      </c>
      <c r="BR209" s="15">
        <f t="shared" si="23"/>
        <v>0</v>
      </c>
      <c r="BS209" s="15">
        <f t="shared" si="24"/>
        <v>0</v>
      </c>
      <c r="BT209" s="16">
        <v>864</v>
      </c>
      <c r="BU209" s="19" t="e">
        <f>VLOOKUP(B209,'[26]Intermediate Cities'!A:A,1,FALSE)</f>
        <v>#N/A</v>
      </c>
    </row>
    <row r="210" spans="1:73" ht="15.75" customHeight="1" x14ac:dyDescent="0.3">
      <c r="A210" s="5">
        <v>202</v>
      </c>
      <c r="B210" s="6">
        <v>853</v>
      </c>
      <c r="C210" s="7" t="s">
        <v>450</v>
      </c>
      <c r="D210" s="6" t="s">
        <v>79</v>
      </c>
      <c r="E210" s="6" t="s">
        <v>101</v>
      </c>
      <c r="F210" s="7" t="s">
        <v>243</v>
      </c>
      <c r="G210" s="7" t="s">
        <v>90</v>
      </c>
      <c r="H210" s="6" t="s">
        <v>83</v>
      </c>
      <c r="I210" s="6" t="s">
        <v>83</v>
      </c>
      <c r="J210" s="6" t="s">
        <v>24</v>
      </c>
      <c r="K210" s="6" t="s">
        <v>24</v>
      </c>
      <c r="L210" s="6" t="s">
        <v>24</v>
      </c>
      <c r="M210" s="8" t="s">
        <v>4</v>
      </c>
      <c r="N210" s="8" t="s">
        <v>4</v>
      </c>
      <c r="O210" s="8" t="s">
        <v>97</v>
      </c>
      <c r="P210" s="26">
        <f t="shared" si="25"/>
        <v>204136</v>
      </c>
      <c r="Q210" s="26">
        <f t="shared" si="26"/>
        <v>6450490.2300000004</v>
      </c>
      <c r="R210" s="26">
        <f t="shared" si="21"/>
        <v>204136</v>
      </c>
      <c r="S210" s="26">
        <f t="shared" si="21"/>
        <v>0</v>
      </c>
      <c r="T210" s="26">
        <f t="shared" si="21"/>
        <v>0</v>
      </c>
      <c r="U210" s="26">
        <f t="shared" si="21"/>
        <v>0</v>
      </c>
      <c r="V210" s="26">
        <f t="shared" si="21"/>
        <v>0</v>
      </c>
      <c r="W210" s="9">
        <v>649333</v>
      </c>
      <c r="X210" s="9">
        <v>204136</v>
      </c>
      <c r="Y210" s="9">
        <v>445197</v>
      </c>
      <c r="Z210" s="9">
        <v>0</v>
      </c>
      <c r="AA210" s="9">
        <v>0</v>
      </c>
      <c r="AB210" s="10">
        <v>1</v>
      </c>
      <c r="AC210" s="10" t="s">
        <v>4</v>
      </c>
      <c r="AD210" s="10" t="s">
        <v>92</v>
      </c>
      <c r="AE210" s="10" t="s">
        <v>97</v>
      </c>
      <c r="AF210" s="10" t="s">
        <v>24</v>
      </c>
      <c r="AG210" s="10" t="s">
        <v>24</v>
      </c>
      <c r="AH210" s="11" t="s">
        <v>825</v>
      </c>
      <c r="AI210" s="11" t="s">
        <v>24</v>
      </c>
      <c r="AJ210" s="12" t="s">
        <v>24</v>
      </c>
      <c r="AK210" s="11" t="s">
        <v>24</v>
      </c>
      <c r="AL210" s="11" t="s">
        <v>24</v>
      </c>
      <c r="AM210" s="9">
        <v>204136</v>
      </c>
      <c r="AN210" s="9">
        <v>0</v>
      </c>
      <c r="AO210" s="9">
        <v>0</v>
      </c>
      <c r="AP210" s="9">
        <v>0</v>
      </c>
      <c r="AQ210" s="9">
        <v>0</v>
      </c>
      <c r="AR210" s="11" t="s">
        <v>24</v>
      </c>
      <c r="AS210" s="10" t="s">
        <v>97</v>
      </c>
      <c r="AT210" s="10" t="s">
        <v>92</v>
      </c>
      <c r="AU210" s="10" t="s">
        <v>97</v>
      </c>
      <c r="AV210" s="10" t="s">
        <v>24</v>
      </c>
      <c r="AW210" s="10" t="s">
        <v>24</v>
      </c>
      <c r="AX210" s="10" t="s">
        <v>24</v>
      </c>
      <c r="AY210" s="10" t="s">
        <v>24</v>
      </c>
      <c r="AZ210" s="10" t="s">
        <v>24</v>
      </c>
      <c r="BA210" s="10" t="s">
        <v>24</v>
      </c>
      <c r="BB210" s="10" t="s">
        <v>24</v>
      </c>
      <c r="BC210" s="10" t="s">
        <v>24</v>
      </c>
      <c r="BD210" s="9">
        <v>0</v>
      </c>
      <c r="BE210" s="9">
        <v>0</v>
      </c>
      <c r="BF210" s="9">
        <v>0</v>
      </c>
      <c r="BG210" s="9">
        <v>0</v>
      </c>
      <c r="BH210" s="9">
        <v>0</v>
      </c>
      <c r="BI210" s="9">
        <v>0</v>
      </c>
      <c r="BJ210" s="11" t="s">
        <v>24</v>
      </c>
      <c r="BK210" s="10" t="s">
        <v>24</v>
      </c>
      <c r="BL210" s="10" t="s">
        <v>24</v>
      </c>
      <c r="BM210" s="10" t="s">
        <v>24</v>
      </c>
      <c r="BN210" s="10" t="s">
        <v>24</v>
      </c>
      <c r="BO210" s="13" t="s">
        <v>24</v>
      </c>
      <c r="BP210" s="14">
        <v>6246354.2300000004</v>
      </c>
      <c r="BQ210">
        <f t="shared" si="22"/>
        <v>853</v>
      </c>
      <c r="BR210" s="15">
        <f t="shared" si="23"/>
        <v>204136</v>
      </c>
      <c r="BS210" s="15">
        <f t="shared" si="24"/>
        <v>0</v>
      </c>
      <c r="BT210" s="16">
        <v>865</v>
      </c>
      <c r="BU210" s="19" t="e">
        <f>VLOOKUP(B210,'[26]Intermediate Cities'!A:A,1,FALSE)</f>
        <v>#N/A</v>
      </c>
    </row>
    <row r="211" spans="1:73" ht="15.75" customHeight="1" x14ac:dyDescent="0.3">
      <c r="A211" s="5">
        <v>203</v>
      </c>
      <c r="B211" s="6">
        <v>775</v>
      </c>
      <c r="C211" s="7" t="s">
        <v>451</v>
      </c>
      <c r="D211" s="6" t="s">
        <v>79</v>
      </c>
      <c r="E211" s="27" t="s">
        <v>551</v>
      </c>
      <c r="F211" s="7" t="s">
        <v>137</v>
      </c>
      <c r="G211" s="7" t="s">
        <v>90</v>
      </c>
      <c r="H211" s="6" t="s">
        <v>117</v>
      </c>
      <c r="I211" s="6" t="s">
        <v>117</v>
      </c>
      <c r="J211" s="6" t="s">
        <v>24</v>
      </c>
      <c r="K211" s="6" t="s">
        <v>24</v>
      </c>
      <c r="L211" s="6" t="s">
        <v>24</v>
      </c>
      <c r="M211" s="8" t="s">
        <v>4</v>
      </c>
      <c r="N211" s="8" t="s">
        <v>4</v>
      </c>
      <c r="O211" s="8" t="s">
        <v>4</v>
      </c>
      <c r="P211" s="26">
        <f t="shared" si="25"/>
        <v>28947029.690000001</v>
      </c>
      <c r="Q211" s="26">
        <f t="shared" si="26"/>
        <v>175688129.69</v>
      </c>
      <c r="R211" s="26">
        <f t="shared" si="21"/>
        <v>0</v>
      </c>
      <c r="S211" s="26">
        <f t="shared" si="21"/>
        <v>17394188.690000001</v>
      </c>
      <c r="T211" s="26">
        <f t="shared" si="21"/>
        <v>0</v>
      </c>
      <c r="U211" s="26">
        <f t="shared" si="21"/>
        <v>11552841</v>
      </c>
      <c r="V211" s="26">
        <f t="shared" si="21"/>
        <v>0</v>
      </c>
      <c r="W211" s="9">
        <v>28947029.690000001</v>
      </c>
      <c r="X211" s="9">
        <v>28947029.690000001</v>
      </c>
      <c r="Y211" s="9">
        <v>0</v>
      </c>
      <c r="Z211" s="9">
        <v>0</v>
      </c>
      <c r="AA211" s="9">
        <v>0</v>
      </c>
      <c r="AB211" s="10">
        <v>2</v>
      </c>
      <c r="AC211" s="10" t="s">
        <v>4</v>
      </c>
      <c r="AD211" s="10" t="s">
        <v>84</v>
      </c>
      <c r="AE211" s="10" t="s">
        <v>4</v>
      </c>
      <c r="AF211" s="10" t="s">
        <v>86</v>
      </c>
      <c r="AG211" s="10" t="s">
        <v>24</v>
      </c>
      <c r="AH211" s="11" t="s">
        <v>24</v>
      </c>
      <c r="AI211" s="11" t="s">
        <v>453</v>
      </c>
      <c r="AJ211" s="12" t="s">
        <v>24</v>
      </c>
      <c r="AK211" s="11" t="s">
        <v>95</v>
      </c>
      <c r="AL211" s="11" t="s">
        <v>24</v>
      </c>
      <c r="AM211" s="9">
        <v>0</v>
      </c>
      <c r="AN211" s="9">
        <v>17394188.690000001</v>
      </c>
      <c r="AO211" s="9">
        <v>0</v>
      </c>
      <c r="AP211" s="9">
        <v>11552841</v>
      </c>
      <c r="AQ211" s="9">
        <v>0</v>
      </c>
      <c r="AR211" s="11" t="s">
        <v>24</v>
      </c>
      <c r="AS211" s="10" t="s">
        <v>24</v>
      </c>
      <c r="AT211" s="10" t="s">
        <v>24</v>
      </c>
      <c r="AU211" s="10" t="s">
        <v>24</v>
      </c>
      <c r="AV211" s="10" t="s">
        <v>24</v>
      </c>
      <c r="AW211" s="10" t="s">
        <v>24</v>
      </c>
      <c r="AX211" s="10" t="s">
        <v>24</v>
      </c>
      <c r="AY211" s="10" t="s">
        <v>24</v>
      </c>
      <c r="AZ211" s="10" t="s">
        <v>24</v>
      </c>
      <c r="BA211" s="10" t="s">
        <v>24</v>
      </c>
      <c r="BB211" s="10" t="s">
        <v>24</v>
      </c>
      <c r="BC211" s="10" t="s">
        <v>24</v>
      </c>
      <c r="BD211" s="9">
        <v>0</v>
      </c>
      <c r="BE211" s="9">
        <v>0</v>
      </c>
      <c r="BF211" s="9">
        <v>0</v>
      </c>
      <c r="BG211" s="9">
        <v>0</v>
      </c>
      <c r="BH211" s="9">
        <v>0</v>
      </c>
      <c r="BI211" s="9">
        <v>0</v>
      </c>
      <c r="BJ211" s="11" t="s">
        <v>24</v>
      </c>
      <c r="BK211" s="10" t="s">
        <v>24</v>
      </c>
      <c r="BL211" s="10" t="s">
        <v>24</v>
      </c>
      <c r="BM211" s="10" t="s">
        <v>24</v>
      </c>
      <c r="BN211" s="10" t="s">
        <v>24</v>
      </c>
      <c r="BO211" s="13" t="s">
        <v>24</v>
      </c>
      <c r="BP211" s="14">
        <v>146741100</v>
      </c>
      <c r="BQ211">
        <f t="shared" si="22"/>
        <v>775</v>
      </c>
      <c r="BR211" s="15">
        <f t="shared" si="23"/>
        <v>28947029.690000001</v>
      </c>
      <c r="BS211" s="15">
        <f t="shared" si="24"/>
        <v>0</v>
      </c>
      <c r="BT211" s="16">
        <v>866</v>
      </c>
      <c r="BU211" s="19">
        <f>VLOOKUP(B211,'[26]Intermediate Cities'!A:A,1,FALSE)</f>
        <v>775</v>
      </c>
    </row>
    <row r="212" spans="1:73" ht="36.75" customHeight="1" x14ac:dyDescent="0.3">
      <c r="A212" s="5">
        <v>204</v>
      </c>
      <c r="B212" s="6">
        <v>612</v>
      </c>
      <c r="C212" s="7" t="s">
        <v>454</v>
      </c>
      <c r="D212" s="6" t="s">
        <v>79</v>
      </c>
      <c r="E212" s="6" t="s">
        <v>80</v>
      </c>
      <c r="F212" s="7" t="s">
        <v>295</v>
      </c>
      <c r="G212" s="7" t="s">
        <v>107</v>
      </c>
      <c r="H212" s="6" t="s">
        <v>103</v>
      </c>
      <c r="I212" s="6" t="s">
        <v>103</v>
      </c>
      <c r="J212" s="6" t="s">
        <v>24</v>
      </c>
      <c r="K212" s="6" t="s">
        <v>24</v>
      </c>
      <c r="L212" s="6" t="s">
        <v>24</v>
      </c>
      <c r="M212" s="8" t="s">
        <v>4</v>
      </c>
      <c r="N212" s="8" t="s">
        <v>4</v>
      </c>
      <c r="O212" s="8" t="s">
        <v>4</v>
      </c>
      <c r="P212" s="26">
        <f t="shared" si="25"/>
        <v>5648204</v>
      </c>
      <c r="Q212" s="26">
        <f t="shared" si="26"/>
        <v>15319410</v>
      </c>
      <c r="R212" s="26">
        <f t="shared" si="21"/>
        <v>4451057</v>
      </c>
      <c r="S212" s="26">
        <f t="shared" si="21"/>
        <v>0</v>
      </c>
      <c r="T212" s="26">
        <f t="shared" si="21"/>
        <v>0</v>
      </c>
      <c r="U212" s="26">
        <f t="shared" si="21"/>
        <v>974522</v>
      </c>
      <c r="V212" s="26">
        <f t="shared" si="21"/>
        <v>222625</v>
      </c>
      <c r="W212" s="9">
        <v>5648204</v>
      </c>
      <c r="X212" s="9">
        <v>5648204</v>
      </c>
      <c r="Y212" s="9">
        <v>0</v>
      </c>
      <c r="Z212" s="9">
        <v>0</v>
      </c>
      <c r="AA212" s="9">
        <v>0</v>
      </c>
      <c r="AB212" s="10">
        <v>3</v>
      </c>
      <c r="AC212" s="10" t="s">
        <v>4</v>
      </c>
      <c r="AD212" s="10" t="s">
        <v>92</v>
      </c>
      <c r="AE212" s="10" t="s">
        <v>85</v>
      </c>
      <c r="AF212" s="10" t="s">
        <v>244</v>
      </c>
      <c r="AG212" s="10" t="s">
        <v>826</v>
      </c>
      <c r="AH212" s="11" t="s">
        <v>827</v>
      </c>
      <c r="AI212" s="11" t="s">
        <v>827</v>
      </c>
      <c r="AJ212" s="12" t="s">
        <v>24</v>
      </c>
      <c r="AK212" s="11" t="s">
        <v>828</v>
      </c>
      <c r="AL212" s="11" t="s">
        <v>114</v>
      </c>
      <c r="AM212" s="9">
        <v>4451057</v>
      </c>
      <c r="AN212" s="9">
        <v>0</v>
      </c>
      <c r="AO212" s="9">
        <v>0</v>
      </c>
      <c r="AP212" s="9">
        <v>974522</v>
      </c>
      <c r="AQ212" s="9">
        <v>222625</v>
      </c>
      <c r="AR212" s="11" t="s">
        <v>829</v>
      </c>
      <c r="AS212" s="10" t="s">
        <v>24</v>
      </c>
      <c r="AT212" s="10" t="s">
        <v>24</v>
      </c>
      <c r="AU212" s="10" t="s">
        <v>24</v>
      </c>
      <c r="AV212" s="10" t="s">
        <v>24</v>
      </c>
      <c r="AW212" s="10" t="s">
        <v>24</v>
      </c>
      <c r="AX212" s="10" t="s">
        <v>24</v>
      </c>
      <c r="AY212" s="10" t="s">
        <v>24</v>
      </c>
      <c r="AZ212" s="10" t="s">
        <v>24</v>
      </c>
      <c r="BA212" s="10" t="s">
        <v>24</v>
      </c>
      <c r="BB212" s="10" t="s">
        <v>24</v>
      </c>
      <c r="BC212" s="10" t="s">
        <v>24</v>
      </c>
      <c r="BD212" s="9">
        <v>0</v>
      </c>
      <c r="BE212" s="9">
        <v>0</v>
      </c>
      <c r="BF212" s="9">
        <v>0</v>
      </c>
      <c r="BG212" s="9">
        <v>0</v>
      </c>
      <c r="BH212" s="9">
        <v>0</v>
      </c>
      <c r="BI212" s="9">
        <v>0</v>
      </c>
      <c r="BJ212" s="11" t="s">
        <v>24</v>
      </c>
      <c r="BK212" s="10" t="s">
        <v>24</v>
      </c>
      <c r="BL212" s="10" t="s">
        <v>24</v>
      </c>
      <c r="BM212" s="10" t="s">
        <v>24</v>
      </c>
      <c r="BN212" s="10" t="s">
        <v>24</v>
      </c>
      <c r="BO212" s="13" t="s">
        <v>24</v>
      </c>
      <c r="BP212" s="14">
        <v>9671206</v>
      </c>
      <c r="BQ212">
        <f t="shared" si="22"/>
        <v>612</v>
      </c>
      <c r="BR212" s="15">
        <f t="shared" si="23"/>
        <v>5648204</v>
      </c>
      <c r="BS212" s="15">
        <f t="shared" si="24"/>
        <v>0</v>
      </c>
      <c r="BT212" s="16">
        <v>868</v>
      </c>
      <c r="BU212" s="19" t="e">
        <f>VLOOKUP(B212,'[26]Intermediate Cities'!A:A,1,FALSE)</f>
        <v>#N/A</v>
      </c>
    </row>
    <row r="213" spans="1:73" ht="16.5" customHeight="1" x14ac:dyDescent="0.3">
      <c r="A213" s="5">
        <v>205</v>
      </c>
      <c r="B213" s="6">
        <v>901</v>
      </c>
      <c r="C213" s="7" t="s">
        <v>455</v>
      </c>
      <c r="D213" s="6" t="s">
        <v>79</v>
      </c>
      <c r="E213" s="6" t="s">
        <v>80</v>
      </c>
      <c r="F213" s="7" t="s">
        <v>120</v>
      </c>
      <c r="G213" s="7" t="s">
        <v>128</v>
      </c>
      <c r="H213" s="6" t="s">
        <v>121</v>
      </c>
      <c r="I213" s="6" t="s">
        <v>121</v>
      </c>
      <c r="J213" s="6" t="s">
        <v>24</v>
      </c>
      <c r="K213" s="6" t="s">
        <v>24</v>
      </c>
      <c r="L213" s="6" t="s">
        <v>24</v>
      </c>
      <c r="M213" s="8" t="s">
        <v>4</v>
      </c>
      <c r="N213" s="8" t="s">
        <v>4</v>
      </c>
      <c r="O213" s="8" t="s">
        <v>97</v>
      </c>
      <c r="P213" s="26">
        <f t="shared" si="25"/>
        <v>863592.54</v>
      </c>
      <c r="Q213" s="26">
        <f t="shared" si="26"/>
        <v>5158516.54</v>
      </c>
      <c r="R213" s="26">
        <f t="shared" si="21"/>
        <v>307552.55</v>
      </c>
      <c r="S213" s="26">
        <f t="shared" si="21"/>
        <v>377967.78</v>
      </c>
      <c r="T213" s="26">
        <f t="shared" si="21"/>
        <v>178072.21</v>
      </c>
      <c r="U213" s="26">
        <f t="shared" si="21"/>
        <v>0</v>
      </c>
      <c r="V213" s="26">
        <f t="shared" si="21"/>
        <v>0</v>
      </c>
      <c r="W213" s="9">
        <v>863592.54</v>
      </c>
      <c r="X213" s="9">
        <v>863592.54</v>
      </c>
      <c r="Y213" s="9">
        <v>0</v>
      </c>
      <c r="Z213" s="9">
        <v>0</v>
      </c>
      <c r="AA213" s="9">
        <v>0</v>
      </c>
      <c r="AB213" s="10">
        <v>1</v>
      </c>
      <c r="AC213" s="10" t="s">
        <v>4</v>
      </c>
      <c r="AD213" s="10" t="s">
        <v>84</v>
      </c>
      <c r="AE213" s="10" t="s">
        <v>97</v>
      </c>
      <c r="AF213" s="10" t="s">
        <v>24</v>
      </c>
      <c r="AG213" s="10" t="s">
        <v>24</v>
      </c>
      <c r="AH213" s="11" t="s">
        <v>130</v>
      </c>
      <c r="AI213" s="11" t="s">
        <v>130</v>
      </c>
      <c r="AJ213" s="12" t="s">
        <v>130</v>
      </c>
      <c r="AK213" s="11" t="s">
        <v>24</v>
      </c>
      <c r="AL213" s="11" t="s">
        <v>24</v>
      </c>
      <c r="AM213" s="9">
        <v>307552.55</v>
      </c>
      <c r="AN213" s="9">
        <v>377967.78</v>
      </c>
      <c r="AO213" s="9">
        <v>178072.21</v>
      </c>
      <c r="AP213" s="9">
        <v>0</v>
      </c>
      <c r="AQ213" s="9">
        <v>0</v>
      </c>
      <c r="AR213" s="11" t="s">
        <v>24</v>
      </c>
      <c r="AS213" s="10" t="s">
        <v>24</v>
      </c>
      <c r="AT213" s="10" t="s">
        <v>24</v>
      </c>
      <c r="AU213" s="10" t="s">
        <v>24</v>
      </c>
      <c r="AV213" s="10" t="s">
        <v>24</v>
      </c>
      <c r="AW213" s="10" t="s">
        <v>24</v>
      </c>
      <c r="AX213" s="10" t="s">
        <v>24</v>
      </c>
      <c r="AY213" s="10" t="s">
        <v>24</v>
      </c>
      <c r="AZ213" s="10" t="s">
        <v>24</v>
      </c>
      <c r="BA213" s="10" t="s">
        <v>24</v>
      </c>
      <c r="BB213" s="10" t="s">
        <v>24</v>
      </c>
      <c r="BC213" s="10" t="s">
        <v>24</v>
      </c>
      <c r="BD213" s="9">
        <v>0</v>
      </c>
      <c r="BE213" s="9">
        <v>0</v>
      </c>
      <c r="BF213" s="9">
        <v>0</v>
      </c>
      <c r="BG213" s="9">
        <v>0</v>
      </c>
      <c r="BH213" s="9">
        <v>0</v>
      </c>
      <c r="BI213" s="9">
        <v>0</v>
      </c>
      <c r="BJ213" s="11" t="s">
        <v>24</v>
      </c>
      <c r="BK213" s="10" t="s">
        <v>24</v>
      </c>
      <c r="BL213" s="10" t="s">
        <v>24</v>
      </c>
      <c r="BM213" s="10" t="s">
        <v>24</v>
      </c>
      <c r="BN213" s="10" t="s">
        <v>24</v>
      </c>
      <c r="BO213" s="13" t="s">
        <v>24</v>
      </c>
      <c r="BP213" s="14">
        <v>4294924</v>
      </c>
      <c r="BQ213">
        <f t="shared" si="22"/>
        <v>901</v>
      </c>
      <c r="BR213" s="15">
        <f t="shared" si="23"/>
        <v>863592.54</v>
      </c>
      <c r="BS213" s="15">
        <f t="shared" si="24"/>
        <v>0</v>
      </c>
      <c r="BT213" s="16">
        <v>870</v>
      </c>
      <c r="BU213" s="19" t="e">
        <f>VLOOKUP(B213,'[26]Intermediate Cities'!A:A,1,FALSE)</f>
        <v>#N/A</v>
      </c>
    </row>
    <row r="214" spans="1:73" ht="16.5" customHeight="1" x14ac:dyDescent="0.3">
      <c r="A214" s="5">
        <v>206</v>
      </c>
      <c r="B214" s="6">
        <v>828</v>
      </c>
      <c r="C214" s="7" t="s">
        <v>456</v>
      </c>
      <c r="D214" s="6" t="s">
        <v>79</v>
      </c>
      <c r="E214" s="6" t="s">
        <v>80</v>
      </c>
      <c r="F214" s="7" t="s">
        <v>204</v>
      </c>
      <c r="G214" s="7" t="s">
        <v>107</v>
      </c>
      <c r="H214" s="6" t="s">
        <v>143</v>
      </c>
      <c r="I214" s="6" t="s">
        <v>143</v>
      </c>
      <c r="J214" s="6" t="s">
        <v>24</v>
      </c>
      <c r="K214" s="6" t="s">
        <v>24</v>
      </c>
      <c r="L214" s="6" t="s">
        <v>24</v>
      </c>
      <c r="M214" s="8" t="s">
        <v>4</v>
      </c>
      <c r="N214" s="8" t="s">
        <v>4</v>
      </c>
      <c r="O214" s="8" t="s">
        <v>4</v>
      </c>
      <c r="P214" s="26">
        <f t="shared" si="25"/>
        <v>12575351</v>
      </c>
      <c r="Q214" s="26">
        <f t="shared" si="26"/>
        <v>35922181.370000005</v>
      </c>
      <c r="R214" s="26">
        <f t="shared" si="21"/>
        <v>4735770</v>
      </c>
      <c r="S214" s="26">
        <f t="shared" si="21"/>
        <v>5242662</v>
      </c>
      <c r="T214" s="26">
        <f t="shared" si="21"/>
        <v>0</v>
      </c>
      <c r="U214" s="26">
        <f t="shared" si="21"/>
        <v>2596919</v>
      </c>
      <c r="V214" s="26">
        <f t="shared" si="21"/>
        <v>0</v>
      </c>
      <c r="W214" s="9">
        <v>26474471</v>
      </c>
      <c r="X214" s="9">
        <v>12575351</v>
      </c>
      <c r="Y214" s="9">
        <v>0</v>
      </c>
      <c r="Z214" s="9">
        <v>13899120</v>
      </c>
      <c r="AA214" s="9">
        <v>0</v>
      </c>
      <c r="AB214" s="10">
        <v>3</v>
      </c>
      <c r="AC214" s="10" t="s">
        <v>4</v>
      </c>
      <c r="AD214" s="10" t="s">
        <v>92</v>
      </c>
      <c r="AE214" s="10" t="s">
        <v>85</v>
      </c>
      <c r="AF214" s="10" t="s">
        <v>173</v>
      </c>
      <c r="AG214" s="10" t="s">
        <v>24</v>
      </c>
      <c r="AH214" s="11" t="s">
        <v>830</v>
      </c>
      <c r="AI214" s="11" t="s">
        <v>831</v>
      </c>
      <c r="AJ214" s="12" t="s">
        <v>24</v>
      </c>
      <c r="AK214" s="11" t="s">
        <v>832</v>
      </c>
      <c r="AL214" s="11" t="s">
        <v>24</v>
      </c>
      <c r="AM214" s="9">
        <v>4735770</v>
      </c>
      <c r="AN214" s="9">
        <v>5242662</v>
      </c>
      <c r="AO214" s="9">
        <v>0</v>
      </c>
      <c r="AP214" s="9">
        <v>2596919</v>
      </c>
      <c r="AQ214" s="9">
        <v>0</v>
      </c>
      <c r="AR214" s="11" t="s">
        <v>24</v>
      </c>
      <c r="AS214" s="10" t="s">
        <v>24</v>
      </c>
      <c r="AT214" s="10" t="s">
        <v>24</v>
      </c>
      <c r="AU214" s="10" t="s">
        <v>24</v>
      </c>
      <c r="AV214" s="10" t="s">
        <v>24</v>
      </c>
      <c r="AW214" s="10" t="s">
        <v>24</v>
      </c>
      <c r="AX214" s="10" t="s">
        <v>24</v>
      </c>
      <c r="AY214" s="10" t="s">
        <v>24</v>
      </c>
      <c r="AZ214" s="10" t="s">
        <v>24</v>
      </c>
      <c r="BA214" s="10" t="s">
        <v>24</v>
      </c>
      <c r="BB214" s="10" t="s">
        <v>24</v>
      </c>
      <c r="BC214" s="10" t="s">
        <v>24</v>
      </c>
      <c r="BD214" s="9">
        <v>0</v>
      </c>
      <c r="BE214" s="9">
        <v>0</v>
      </c>
      <c r="BF214" s="9">
        <v>0</v>
      </c>
      <c r="BG214" s="9">
        <v>0</v>
      </c>
      <c r="BH214" s="9">
        <v>0</v>
      </c>
      <c r="BI214" s="9">
        <v>0</v>
      </c>
      <c r="BJ214" s="11" t="s">
        <v>24</v>
      </c>
      <c r="BK214" s="10" t="s">
        <v>24</v>
      </c>
      <c r="BL214" s="10" t="s">
        <v>24</v>
      </c>
      <c r="BM214" s="10" t="s">
        <v>24</v>
      </c>
      <c r="BN214" s="10" t="s">
        <v>24</v>
      </c>
      <c r="BO214" s="13" t="s">
        <v>24</v>
      </c>
      <c r="BP214" s="14">
        <v>23346830.370000001</v>
      </c>
      <c r="BQ214">
        <f t="shared" si="22"/>
        <v>828</v>
      </c>
      <c r="BR214" s="15">
        <f t="shared" si="23"/>
        <v>12575351</v>
      </c>
      <c r="BS214" s="15">
        <f t="shared" si="24"/>
        <v>0</v>
      </c>
      <c r="BT214" s="16">
        <v>872</v>
      </c>
      <c r="BU214" s="19" t="e">
        <f>VLOOKUP(B214,'[26]Intermediate Cities'!A:A,1,FALSE)</f>
        <v>#N/A</v>
      </c>
    </row>
    <row r="215" spans="1:73" ht="15.75" customHeight="1" x14ac:dyDescent="0.3">
      <c r="A215" s="5">
        <v>207</v>
      </c>
      <c r="B215" s="6">
        <v>1479</v>
      </c>
      <c r="C215" s="7" t="s">
        <v>458</v>
      </c>
      <c r="D215" s="6" t="s">
        <v>79</v>
      </c>
      <c r="E215" s="27" t="s">
        <v>551</v>
      </c>
      <c r="F215" s="7" t="s">
        <v>380</v>
      </c>
      <c r="G215" s="7" t="s">
        <v>90</v>
      </c>
      <c r="H215" s="6" t="s">
        <v>178</v>
      </c>
      <c r="I215" s="6" t="s">
        <v>178</v>
      </c>
      <c r="J215" s="6" t="s">
        <v>24</v>
      </c>
      <c r="K215" s="6" t="s">
        <v>24</v>
      </c>
      <c r="L215" s="6" t="s">
        <v>24</v>
      </c>
      <c r="M215" s="8" t="s">
        <v>4</v>
      </c>
      <c r="N215" s="8" t="s">
        <v>97</v>
      </c>
      <c r="O215" s="8" t="s">
        <v>24</v>
      </c>
      <c r="P215" s="26">
        <f t="shared" si="25"/>
        <v>3098223.84</v>
      </c>
      <c r="Q215" s="26">
        <f t="shared" si="26"/>
        <v>77981000.840000004</v>
      </c>
      <c r="R215" s="26">
        <f t="shared" si="21"/>
        <v>0</v>
      </c>
      <c r="S215" s="26">
        <f t="shared" si="21"/>
        <v>3098223.84</v>
      </c>
      <c r="T215" s="26">
        <f t="shared" si="21"/>
        <v>0</v>
      </c>
      <c r="U215" s="26">
        <f t="shared" si="21"/>
        <v>0</v>
      </c>
      <c r="V215" s="26">
        <f t="shared" si="21"/>
        <v>0</v>
      </c>
      <c r="W215" s="9">
        <v>3098223.84</v>
      </c>
      <c r="X215" s="9">
        <v>3098223.84</v>
      </c>
      <c r="Y215" s="9">
        <v>0</v>
      </c>
      <c r="Z215" s="9">
        <v>0</v>
      </c>
      <c r="AA215" s="9">
        <v>0</v>
      </c>
      <c r="AB215" s="10">
        <v>0</v>
      </c>
      <c r="AC215" s="10" t="s">
        <v>97</v>
      </c>
      <c r="AD215" s="10" t="s">
        <v>113</v>
      </c>
      <c r="AE215" s="10" t="s">
        <v>97</v>
      </c>
      <c r="AF215" s="10" t="s">
        <v>24</v>
      </c>
      <c r="AG215" s="10" t="s">
        <v>24</v>
      </c>
      <c r="AH215" s="11" t="s">
        <v>24</v>
      </c>
      <c r="AI215" s="11" t="s">
        <v>24</v>
      </c>
      <c r="AJ215" s="12" t="s">
        <v>24</v>
      </c>
      <c r="AK215" s="11" t="s">
        <v>24</v>
      </c>
      <c r="AL215" s="11" t="s">
        <v>24</v>
      </c>
      <c r="AM215" s="9">
        <v>0</v>
      </c>
      <c r="AN215" s="9">
        <v>3098223.84</v>
      </c>
      <c r="AO215" s="9">
        <v>0</v>
      </c>
      <c r="AP215" s="9">
        <v>0</v>
      </c>
      <c r="AQ215" s="9">
        <v>0</v>
      </c>
      <c r="AR215" s="11" t="s">
        <v>24</v>
      </c>
      <c r="AS215" s="10" t="s">
        <v>24</v>
      </c>
      <c r="AT215" s="10" t="s">
        <v>24</v>
      </c>
      <c r="AU215" s="10" t="s">
        <v>24</v>
      </c>
      <c r="AV215" s="10" t="s">
        <v>24</v>
      </c>
      <c r="AW215" s="10" t="s">
        <v>24</v>
      </c>
      <c r="AX215" s="10" t="s">
        <v>24</v>
      </c>
      <c r="AY215" s="10" t="s">
        <v>24</v>
      </c>
      <c r="AZ215" s="10" t="s">
        <v>24</v>
      </c>
      <c r="BA215" s="10" t="s">
        <v>24</v>
      </c>
      <c r="BB215" s="10" t="s">
        <v>24</v>
      </c>
      <c r="BC215" s="10" t="s">
        <v>24</v>
      </c>
      <c r="BD215" s="9">
        <v>0</v>
      </c>
      <c r="BE215" s="9">
        <v>0</v>
      </c>
      <c r="BF215" s="9">
        <v>0</v>
      </c>
      <c r="BG215" s="9">
        <v>0</v>
      </c>
      <c r="BH215" s="9">
        <v>0</v>
      </c>
      <c r="BI215" s="9">
        <v>0</v>
      </c>
      <c r="BJ215" s="11" t="s">
        <v>24</v>
      </c>
      <c r="BK215" s="10" t="s">
        <v>24</v>
      </c>
      <c r="BL215" s="10" t="s">
        <v>24</v>
      </c>
      <c r="BM215" s="10" t="s">
        <v>24</v>
      </c>
      <c r="BN215" s="10" t="s">
        <v>24</v>
      </c>
      <c r="BO215" s="13" t="s">
        <v>24</v>
      </c>
      <c r="BP215" s="14">
        <v>74882777</v>
      </c>
      <c r="BQ215">
        <f t="shared" si="22"/>
        <v>1479</v>
      </c>
      <c r="BR215" s="15">
        <f t="shared" si="23"/>
        <v>3098223.84</v>
      </c>
      <c r="BS215" s="15">
        <f t="shared" si="24"/>
        <v>0</v>
      </c>
      <c r="BT215" s="16">
        <v>874</v>
      </c>
      <c r="BU215" s="19">
        <f>VLOOKUP(B215,'[26]Intermediate Cities'!A:A,1,FALSE)</f>
        <v>1479</v>
      </c>
    </row>
    <row r="216" spans="1:73" ht="16.5" customHeight="1" x14ac:dyDescent="0.3">
      <c r="A216" s="5">
        <v>208</v>
      </c>
      <c r="B216" s="6">
        <v>829</v>
      </c>
      <c r="C216" s="7" t="s">
        <v>459</v>
      </c>
      <c r="D216" s="6" t="s">
        <v>79</v>
      </c>
      <c r="E216" s="6" t="s">
        <v>80</v>
      </c>
      <c r="F216" s="7" t="s">
        <v>204</v>
      </c>
      <c r="G216" s="7" t="s">
        <v>82</v>
      </c>
      <c r="H216" s="6" t="s">
        <v>143</v>
      </c>
      <c r="I216" s="6" t="s">
        <v>143</v>
      </c>
      <c r="J216" s="6" t="s">
        <v>24</v>
      </c>
      <c r="K216" s="6" t="s">
        <v>24</v>
      </c>
      <c r="L216" s="6" t="s">
        <v>24</v>
      </c>
      <c r="M216" s="8" t="s">
        <v>4</v>
      </c>
      <c r="N216" s="8" t="s">
        <v>4</v>
      </c>
      <c r="O216" s="8" t="s">
        <v>4</v>
      </c>
      <c r="P216" s="26">
        <f t="shared" si="25"/>
        <v>4113986.35</v>
      </c>
      <c r="Q216" s="26">
        <f t="shared" si="26"/>
        <v>11474226.35</v>
      </c>
      <c r="R216" s="26">
        <f t="shared" si="21"/>
        <v>4113986.35</v>
      </c>
      <c r="S216" s="26">
        <f t="shared" si="21"/>
        <v>0</v>
      </c>
      <c r="T216" s="26">
        <f t="shared" si="21"/>
        <v>0</v>
      </c>
      <c r="U216" s="26">
        <f t="shared" si="21"/>
        <v>0</v>
      </c>
      <c r="V216" s="26">
        <f t="shared" si="21"/>
        <v>0</v>
      </c>
      <c r="W216" s="9">
        <v>4113986.35</v>
      </c>
      <c r="X216" s="9">
        <v>4113986.35</v>
      </c>
      <c r="Y216" s="9">
        <v>0</v>
      </c>
      <c r="Z216" s="9">
        <v>0</v>
      </c>
      <c r="AA216" s="9">
        <v>0</v>
      </c>
      <c r="AB216" s="10">
        <v>2</v>
      </c>
      <c r="AC216" s="10" t="s">
        <v>4</v>
      </c>
      <c r="AD216" s="10" t="s">
        <v>84</v>
      </c>
      <c r="AE216" s="10" t="s">
        <v>85</v>
      </c>
      <c r="AF216" s="10" t="s">
        <v>86</v>
      </c>
      <c r="AG216" s="10" t="s">
        <v>24</v>
      </c>
      <c r="AH216" s="11" t="s">
        <v>833</v>
      </c>
      <c r="AI216" s="11" t="s">
        <v>833</v>
      </c>
      <c r="AJ216" s="12" t="s">
        <v>833</v>
      </c>
      <c r="AK216" s="11" t="s">
        <v>169</v>
      </c>
      <c r="AL216" s="11" t="s">
        <v>24</v>
      </c>
      <c r="AM216" s="9">
        <v>4113986.35</v>
      </c>
      <c r="AN216" s="9">
        <v>0</v>
      </c>
      <c r="AO216" s="9">
        <v>0</v>
      </c>
      <c r="AP216" s="9">
        <v>0</v>
      </c>
      <c r="AQ216" s="9">
        <v>0</v>
      </c>
      <c r="AR216" s="11" t="s">
        <v>24</v>
      </c>
      <c r="AS216" s="10" t="s">
        <v>24</v>
      </c>
      <c r="AT216" s="10" t="s">
        <v>24</v>
      </c>
      <c r="AU216" s="10" t="s">
        <v>24</v>
      </c>
      <c r="AV216" s="10" t="s">
        <v>24</v>
      </c>
      <c r="AW216" s="10" t="s">
        <v>24</v>
      </c>
      <c r="AX216" s="10" t="s">
        <v>24</v>
      </c>
      <c r="AY216" s="10" t="s">
        <v>24</v>
      </c>
      <c r="AZ216" s="10" t="s">
        <v>24</v>
      </c>
      <c r="BA216" s="10" t="s">
        <v>24</v>
      </c>
      <c r="BB216" s="10" t="s">
        <v>24</v>
      </c>
      <c r="BC216" s="10" t="s">
        <v>24</v>
      </c>
      <c r="BD216" s="9">
        <v>0</v>
      </c>
      <c r="BE216" s="9">
        <v>0</v>
      </c>
      <c r="BF216" s="9">
        <v>0</v>
      </c>
      <c r="BG216" s="9">
        <v>0</v>
      </c>
      <c r="BH216" s="9">
        <v>0</v>
      </c>
      <c r="BI216" s="9">
        <v>0</v>
      </c>
      <c r="BJ216" s="11" t="s">
        <v>24</v>
      </c>
      <c r="BK216" s="10" t="s">
        <v>24</v>
      </c>
      <c r="BL216" s="10" t="s">
        <v>24</v>
      </c>
      <c r="BM216" s="10" t="s">
        <v>24</v>
      </c>
      <c r="BN216" s="10" t="s">
        <v>24</v>
      </c>
      <c r="BO216" s="13" t="s">
        <v>24</v>
      </c>
      <c r="BP216" s="14">
        <v>7360240</v>
      </c>
      <c r="BQ216">
        <f t="shared" si="22"/>
        <v>829</v>
      </c>
      <c r="BR216" s="15">
        <f t="shared" si="23"/>
        <v>4113986.35</v>
      </c>
      <c r="BS216" s="15">
        <f t="shared" si="24"/>
        <v>0</v>
      </c>
      <c r="BT216" s="16">
        <v>875</v>
      </c>
      <c r="BU216" s="19" t="e">
        <f>VLOOKUP(B216,'[26]Intermediate Cities'!A:A,1,FALSE)</f>
        <v>#N/A</v>
      </c>
    </row>
    <row r="217" spans="1:73" ht="15.75" customHeight="1" x14ac:dyDescent="0.3">
      <c r="A217" s="5">
        <v>209</v>
      </c>
      <c r="B217" s="6">
        <v>1495</v>
      </c>
      <c r="C217" s="7" t="s">
        <v>460</v>
      </c>
      <c r="D217" s="6" t="s">
        <v>79</v>
      </c>
      <c r="E217" s="27" t="s">
        <v>551</v>
      </c>
      <c r="F217" s="7" t="s">
        <v>461</v>
      </c>
      <c r="G217" s="7" t="s">
        <v>128</v>
      </c>
      <c r="H217" s="6" t="s">
        <v>91</v>
      </c>
      <c r="I217" s="6" t="s">
        <v>91</v>
      </c>
      <c r="J217" s="6" t="s">
        <v>24</v>
      </c>
      <c r="K217" s="6" t="s">
        <v>24</v>
      </c>
      <c r="L217" s="6" t="s">
        <v>24</v>
      </c>
      <c r="M217" s="8" t="s">
        <v>4</v>
      </c>
      <c r="N217" s="8" t="s">
        <v>4</v>
      </c>
      <c r="O217" s="8" t="s">
        <v>97</v>
      </c>
      <c r="P217" s="26">
        <f t="shared" si="25"/>
        <v>5116369.1400000006</v>
      </c>
      <c r="Q217" s="26">
        <f t="shared" si="26"/>
        <v>43883171.630000003</v>
      </c>
      <c r="R217" s="26">
        <f t="shared" si="21"/>
        <v>0</v>
      </c>
      <c r="S217" s="26">
        <f t="shared" si="21"/>
        <v>3196626.54</v>
      </c>
      <c r="T217" s="26">
        <f t="shared" si="21"/>
        <v>0</v>
      </c>
      <c r="U217" s="26">
        <f t="shared" si="21"/>
        <v>1701242.6</v>
      </c>
      <c r="V217" s="26">
        <f t="shared" si="21"/>
        <v>218500</v>
      </c>
      <c r="W217" s="9">
        <v>5116369.1399999997</v>
      </c>
      <c r="X217" s="9">
        <v>5116369.1399999997</v>
      </c>
      <c r="Y217" s="9">
        <v>0</v>
      </c>
      <c r="Z217" s="9">
        <v>0</v>
      </c>
      <c r="AA217" s="9">
        <v>0</v>
      </c>
      <c r="AB217" s="10">
        <v>3</v>
      </c>
      <c r="AC217" s="10" t="s">
        <v>4</v>
      </c>
      <c r="AD217" s="10" t="s">
        <v>92</v>
      </c>
      <c r="AE217" s="10" t="s">
        <v>97</v>
      </c>
      <c r="AF217" s="10" t="s">
        <v>24</v>
      </c>
      <c r="AG217" s="10" t="s">
        <v>24</v>
      </c>
      <c r="AH217" s="11" t="s">
        <v>24</v>
      </c>
      <c r="AI217" s="11" t="s">
        <v>407</v>
      </c>
      <c r="AJ217" s="12" t="s">
        <v>24</v>
      </c>
      <c r="AK217" s="11" t="s">
        <v>463</v>
      </c>
      <c r="AL217" s="11" t="s">
        <v>834</v>
      </c>
      <c r="AM217" s="9">
        <v>0</v>
      </c>
      <c r="AN217" s="9">
        <v>3196626.54</v>
      </c>
      <c r="AO217" s="9">
        <v>0</v>
      </c>
      <c r="AP217" s="9">
        <v>1701242.6</v>
      </c>
      <c r="AQ217" s="9">
        <v>218500</v>
      </c>
      <c r="AR217" s="11" t="s">
        <v>835</v>
      </c>
      <c r="AS217" s="10" t="s">
        <v>24</v>
      </c>
      <c r="AT217" s="10" t="s">
        <v>24</v>
      </c>
      <c r="AU217" s="10" t="s">
        <v>24</v>
      </c>
      <c r="AV217" s="10" t="s">
        <v>24</v>
      </c>
      <c r="AW217" s="10" t="s">
        <v>24</v>
      </c>
      <c r="AX217" s="10" t="s">
        <v>24</v>
      </c>
      <c r="AY217" s="10" t="s">
        <v>24</v>
      </c>
      <c r="AZ217" s="10" t="s">
        <v>24</v>
      </c>
      <c r="BA217" s="10" t="s">
        <v>24</v>
      </c>
      <c r="BB217" s="10" t="s">
        <v>24</v>
      </c>
      <c r="BC217" s="10" t="s">
        <v>24</v>
      </c>
      <c r="BD217" s="9">
        <v>0</v>
      </c>
      <c r="BE217" s="9">
        <v>0</v>
      </c>
      <c r="BF217" s="9">
        <v>0</v>
      </c>
      <c r="BG217" s="9">
        <v>0</v>
      </c>
      <c r="BH217" s="9">
        <v>0</v>
      </c>
      <c r="BI217" s="9">
        <v>0</v>
      </c>
      <c r="BJ217" s="11" t="s">
        <v>24</v>
      </c>
      <c r="BK217" s="10" t="s">
        <v>24</v>
      </c>
      <c r="BL217" s="10" t="s">
        <v>24</v>
      </c>
      <c r="BM217" s="10" t="s">
        <v>24</v>
      </c>
      <c r="BN217" s="10" t="s">
        <v>24</v>
      </c>
      <c r="BO217" s="13" t="s">
        <v>24</v>
      </c>
      <c r="BP217" s="14">
        <v>38766802.490000002</v>
      </c>
      <c r="BQ217">
        <f t="shared" si="22"/>
        <v>1495</v>
      </c>
      <c r="BR217" s="15">
        <f t="shared" si="23"/>
        <v>5116369.1400000006</v>
      </c>
      <c r="BS217" s="15">
        <f t="shared" si="24"/>
        <v>0</v>
      </c>
      <c r="BT217" s="16">
        <v>876</v>
      </c>
      <c r="BU217" s="19">
        <f>VLOOKUP(B217,'[26]Intermediate Cities'!A:A,1,FALSE)</f>
        <v>1495</v>
      </c>
    </row>
    <row r="218" spans="1:73" ht="16.5" customHeight="1" x14ac:dyDescent="0.3">
      <c r="A218" s="5">
        <v>210</v>
      </c>
      <c r="B218" s="6">
        <v>1482</v>
      </c>
      <c r="C218" s="7" t="s">
        <v>464</v>
      </c>
      <c r="D218" s="6" t="s">
        <v>79</v>
      </c>
      <c r="E218" s="6" t="s">
        <v>80</v>
      </c>
      <c r="F218" s="7" t="s">
        <v>106</v>
      </c>
      <c r="G218" s="7" t="s">
        <v>107</v>
      </c>
      <c r="H218" s="6" t="s">
        <v>103</v>
      </c>
      <c r="I218" s="6" t="s">
        <v>103</v>
      </c>
      <c r="J218" s="6" t="s">
        <v>24</v>
      </c>
      <c r="K218" s="6" t="s">
        <v>24</v>
      </c>
      <c r="L218" s="6" t="s">
        <v>24</v>
      </c>
      <c r="M218" s="8" t="s">
        <v>4</v>
      </c>
      <c r="N218" s="8" t="s">
        <v>4</v>
      </c>
      <c r="O218" s="8" t="s">
        <v>4</v>
      </c>
      <c r="P218" s="26">
        <f t="shared" si="25"/>
        <v>3068949</v>
      </c>
      <c r="Q218" s="26">
        <f t="shared" si="26"/>
        <v>34677540</v>
      </c>
      <c r="R218" s="26">
        <f t="shared" si="21"/>
        <v>1689062</v>
      </c>
      <c r="S218" s="26">
        <f t="shared" si="21"/>
        <v>0</v>
      </c>
      <c r="T218" s="26">
        <f t="shared" si="21"/>
        <v>0</v>
      </c>
      <c r="U218" s="26">
        <f t="shared" si="21"/>
        <v>1379887</v>
      </c>
      <c r="V218" s="26">
        <f t="shared" si="21"/>
        <v>0</v>
      </c>
      <c r="W218" s="9">
        <v>3068949</v>
      </c>
      <c r="X218" s="9">
        <v>3068949</v>
      </c>
      <c r="Y218" s="9">
        <v>0</v>
      </c>
      <c r="Z218" s="9">
        <v>0</v>
      </c>
      <c r="AA218" s="9">
        <v>0</v>
      </c>
      <c r="AB218" s="10">
        <v>2</v>
      </c>
      <c r="AC218" s="10" t="s">
        <v>4</v>
      </c>
      <c r="AD218" s="10" t="s">
        <v>113</v>
      </c>
      <c r="AE218" s="10" t="s">
        <v>4</v>
      </c>
      <c r="AF218" s="10" t="s">
        <v>86</v>
      </c>
      <c r="AG218" s="10" t="s">
        <v>24</v>
      </c>
      <c r="AH218" s="11" t="s">
        <v>305</v>
      </c>
      <c r="AI218" s="11" t="s">
        <v>24</v>
      </c>
      <c r="AJ218" s="12" t="s">
        <v>24</v>
      </c>
      <c r="AK218" s="11" t="s">
        <v>836</v>
      </c>
      <c r="AL218" s="11" t="s">
        <v>24</v>
      </c>
      <c r="AM218" s="9">
        <v>1689062</v>
      </c>
      <c r="AN218" s="9">
        <v>0</v>
      </c>
      <c r="AO218" s="9">
        <v>0</v>
      </c>
      <c r="AP218" s="9">
        <v>1379887</v>
      </c>
      <c r="AQ218" s="9">
        <v>0</v>
      </c>
      <c r="AR218" s="11" t="s">
        <v>24</v>
      </c>
      <c r="AS218" s="10" t="s">
        <v>24</v>
      </c>
      <c r="AT218" s="10" t="s">
        <v>24</v>
      </c>
      <c r="AU218" s="10" t="s">
        <v>24</v>
      </c>
      <c r="AV218" s="10" t="s">
        <v>24</v>
      </c>
      <c r="AW218" s="10" t="s">
        <v>24</v>
      </c>
      <c r="AX218" s="10" t="s">
        <v>24</v>
      </c>
      <c r="AY218" s="10" t="s">
        <v>24</v>
      </c>
      <c r="AZ218" s="10" t="s">
        <v>24</v>
      </c>
      <c r="BA218" s="10" t="s">
        <v>24</v>
      </c>
      <c r="BB218" s="10" t="s">
        <v>24</v>
      </c>
      <c r="BC218" s="10" t="s">
        <v>24</v>
      </c>
      <c r="BD218" s="9">
        <v>0</v>
      </c>
      <c r="BE218" s="9">
        <v>0</v>
      </c>
      <c r="BF218" s="9">
        <v>0</v>
      </c>
      <c r="BG218" s="9">
        <v>0</v>
      </c>
      <c r="BH218" s="9">
        <v>0</v>
      </c>
      <c r="BI218" s="9">
        <v>0</v>
      </c>
      <c r="BJ218" s="11" t="s">
        <v>24</v>
      </c>
      <c r="BK218" s="10" t="s">
        <v>24</v>
      </c>
      <c r="BL218" s="10" t="s">
        <v>24</v>
      </c>
      <c r="BM218" s="10" t="s">
        <v>24</v>
      </c>
      <c r="BN218" s="10" t="s">
        <v>24</v>
      </c>
      <c r="BO218" s="13" t="s">
        <v>24</v>
      </c>
      <c r="BP218" s="14">
        <v>31608591</v>
      </c>
      <c r="BQ218">
        <f t="shared" si="22"/>
        <v>1482</v>
      </c>
      <c r="BR218" s="15">
        <f t="shared" si="23"/>
        <v>3068949</v>
      </c>
      <c r="BS218" s="15">
        <f t="shared" si="24"/>
        <v>0</v>
      </c>
      <c r="BT218" s="16">
        <v>877</v>
      </c>
      <c r="BU218" s="19" t="e">
        <f>VLOOKUP(B218,'[26]Intermediate Cities'!A:A,1,FALSE)</f>
        <v>#N/A</v>
      </c>
    </row>
    <row r="219" spans="1:73" ht="16.5" customHeight="1" x14ac:dyDescent="0.3">
      <c r="A219" s="5">
        <v>211</v>
      </c>
      <c r="B219" s="6">
        <v>854</v>
      </c>
      <c r="C219" s="7" t="s">
        <v>465</v>
      </c>
      <c r="D219" s="6" t="s">
        <v>79</v>
      </c>
      <c r="E219" s="6" t="s">
        <v>80</v>
      </c>
      <c r="F219" s="7" t="s">
        <v>243</v>
      </c>
      <c r="G219" s="7" t="s">
        <v>82</v>
      </c>
      <c r="H219" s="6" t="s">
        <v>83</v>
      </c>
      <c r="I219" s="6" t="s">
        <v>83</v>
      </c>
      <c r="J219" s="6" t="s">
        <v>24</v>
      </c>
      <c r="K219" s="6" t="s">
        <v>24</v>
      </c>
      <c r="L219" s="6" t="s">
        <v>24</v>
      </c>
      <c r="M219" s="8" t="s">
        <v>4</v>
      </c>
      <c r="N219" s="8" t="s">
        <v>4</v>
      </c>
      <c r="O219" s="8" t="s">
        <v>4</v>
      </c>
      <c r="P219" s="26">
        <f t="shared" si="25"/>
        <v>1938810.92</v>
      </c>
      <c r="Q219" s="26">
        <f t="shared" si="26"/>
        <v>6938810.9199999999</v>
      </c>
      <c r="R219" s="26">
        <f t="shared" si="21"/>
        <v>717171.57</v>
      </c>
      <c r="S219" s="26">
        <f t="shared" si="21"/>
        <v>832000</v>
      </c>
      <c r="T219" s="26">
        <f t="shared" si="21"/>
        <v>0</v>
      </c>
      <c r="U219" s="26">
        <f t="shared" si="21"/>
        <v>389639.35</v>
      </c>
      <c r="V219" s="26">
        <f t="shared" si="21"/>
        <v>0</v>
      </c>
      <c r="W219" s="9">
        <v>1938810.92</v>
      </c>
      <c r="X219" s="9">
        <v>1938810.92</v>
      </c>
      <c r="Y219" s="9">
        <v>0</v>
      </c>
      <c r="Z219" s="9">
        <v>0</v>
      </c>
      <c r="AA219" s="9">
        <v>0</v>
      </c>
      <c r="AB219" s="10">
        <v>3</v>
      </c>
      <c r="AC219" s="10" t="s">
        <v>4</v>
      </c>
      <c r="AD219" s="10" t="s">
        <v>84</v>
      </c>
      <c r="AE219" s="10" t="s">
        <v>85</v>
      </c>
      <c r="AF219" s="10" t="s">
        <v>86</v>
      </c>
      <c r="AG219" s="10" t="s">
        <v>24</v>
      </c>
      <c r="AH219" s="11" t="s">
        <v>466</v>
      </c>
      <c r="AI219" s="11" t="s">
        <v>837</v>
      </c>
      <c r="AJ219" s="12" t="s">
        <v>24</v>
      </c>
      <c r="AK219" s="11" t="s">
        <v>838</v>
      </c>
      <c r="AL219" s="11" t="s">
        <v>24</v>
      </c>
      <c r="AM219" s="9">
        <v>717171.57</v>
      </c>
      <c r="AN219" s="9">
        <v>832000</v>
      </c>
      <c r="AO219" s="9">
        <v>0</v>
      </c>
      <c r="AP219" s="9">
        <v>389639.35</v>
      </c>
      <c r="AQ219" s="9">
        <v>0</v>
      </c>
      <c r="AR219" s="11" t="s">
        <v>24</v>
      </c>
      <c r="AS219" s="10" t="s">
        <v>24</v>
      </c>
      <c r="AT219" s="10" t="s">
        <v>24</v>
      </c>
      <c r="AU219" s="10" t="s">
        <v>24</v>
      </c>
      <c r="AV219" s="10" t="s">
        <v>24</v>
      </c>
      <c r="AW219" s="10" t="s">
        <v>24</v>
      </c>
      <c r="AX219" s="10" t="s">
        <v>24</v>
      </c>
      <c r="AY219" s="10" t="s">
        <v>24</v>
      </c>
      <c r="AZ219" s="10" t="s">
        <v>24</v>
      </c>
      <c r="BA219" s="10" t="s">
        <v>24</v>
      </c>
      <c r="BB219" s="10" t="s">
        <v>24</v>
      </c>
      <c r="BC219" s="10" t="s">
        <v>24</v>
      </c>
      <c r="BD219" s="9">
        <v>0</v>
      </c>
      <c r="BE219" s="9">
        <v>0</v>
      </c>
      <c r="BF219" s="9">
        <v>0</v>
      </c>
      <c r="BG219" s="9">
        <v>0</v>
      </c>
      <c r="BH219" s="9">
        <v>0</v>
      </c>
      <c r="BI219" s="9">
        <v>0</v>
      </c>
      <c r="BJ219" s="11" t="s">
        <v>24</v>
      </c>
      <c r="BK219" s="10" t="s">
        <v>24</v>
      </c>
      <c r="BL219" s="10" t="s">
        <v>24</v>
      </c>
      <c r="BM219" s="10" t="s">
        <v>24</v>
      </c>
      <c r="BN219" s="10" t="s">
        <v>24</v>
      </c>
      <c r="BO219" s="13" t="s">
        <v>24</v>
      </c>
      <c r="BP219" s="14">
        <v>5000000</v>
      </c>
      <c r="BQ219">
        <f t="shared" si="22"/>
        <v>854</v>
      </c>
      <c r="BR219" s="15">
        <f t="shared" si="23"/>
        <v>1938810.92</v>
      </c>
      <c r="BS219" s="15">
        <f t="shared" si="24"/>
        <v>0</v>
      </c>
      <c r="BT219" s="16">
        <v>878</v>
      </c>
      <c r="BU219" s="19" t="e">
        <f>VLOOKUP(B219,'[26]Intermediate Cities'!A:A,1,FALSE)</f>
        <v>#N/A</v>
      </c>
    </row>
    <row r="220" spans="1:73" ht="27.75" customHeight="1" x14ac:dyDescent="0.3">
      <c r="A220" s="5">
        <v>212</v>
      </c>
      <c r="B220" s="6">
        <v>724</v>
      </c>
      <c r="C220" s="7" t="s">
        <v>467</v>
      </c>
      <c r="D220" s="6" t="s">
        <v>79</v>
      </c>
      <c r="E220" s="6" t="s">
        <v>80</v>
      </c>
      <c r="F220" s="7" t="s">
        <v>293</v>
      </c>
      <c r="G220" s="7" t="s">
        <v>90</v>
      </c>
      <c r="H220" s="6" t="s">
        <v>91</v>
      </c>
      <c r="I220" s="6" t="s">
        <v>91</v>
      </c>
      <c r="J220" s="6" t="s">
        <v>24</v>
      </c>
      <c r="K220" s="6" t="s">
        <v>24</v>
      </c>
      <c r="L220" s="6" t="s">
        <v>24</v>
      </c>
      <c r="M220" s="8" t="s">
        <v>4</v>
      </c>
      <c r="N220" s="8" t="s">
        <v>4</v>
      </c>
      <c r="O220" s="8" t="s">
        <v>97</v>
      </c>
      <c r="P220" s="26">
        <f t="shared" si="25"/>
        <v>1824218</v>
      </c>
      <c r="Q220" s="26">
        <f t="shared" si="26"/>
        <v>8916337</v>
      </c>
      <c r="R220" s="26">
        <f t="shared" si="21"/>
        <v>0</v>
      </c>
      <c r="S220" s="26">
        <f t="shared" si="21"/>
        <v>376855</v>
      </c>
      <c r="T220" s="26">
        <f t="shared" si="21"/>
        <v>1096613</v>
      </c>
      <c r="U220" s="26">
        <f t="shared" si="21"/>
        <v>0</v>
      </c>
      <c r="V220" s="26">
        <f t="shared" si="21"/>
        <v>350750</v>
      </c>
      <c r="W220" s="9">
        <v>5282748</v>
      </c>
      <c r="X220" s="9">
        <v>1824218</v>
      </c>
      <c r="Y220" s="9">
        <v>0</v>
      </c>
      <c r="Z220" s="9">
        <v>0</v>
      </c>
      <c r="AA220" s="9">
        <v>3458530</v>
      </c>
      <c r="AB220" s="10">
        <v>3</v>
      </c>
      <c r="AC220" s="10" t="s">
        <v>4</v>
      </c>
      <c r="AD220" s="10" t="s">
        <v>113</v>
      </c>
      <c r="AE220" s="10" t="s">
        <v>97</v>
      </c>
      <c r="AF220" s="10" t="s">
        <v>24</v>
      </c>
      <c r="AG220" s="10" t="s">
        <v>24</v>
      </c>
      <c r="AH220" s="11" t="s">
        <v>24</v>
      </c>
      <c r="AI220" s="11" t="s">
        <v>839</v>
      </c>
      <c r="AJ220" s="12" t="s">
        <v>285</v>
      </c>
      <c r="AK220" s="11" t="s">
        <v>24</v>
      </c>
      <c r="AL220" s="11" t="s">
        <v>840</v>
      </c>
      <c r="AM220" s="9">
        <v>0</v>
      </c>
      <c r="AN220" s="9">
        <v>376855</v>
      </c>
      <c r="AO220" s="9">
        <v>1096613</v>
      </c>
      <c r="AP220" s="9">
        <v>0</v>
      </c>
      <c r="AQ220" s="9">
        <v>350750</v>
      </c>
      <c r="AR220" s="11" t="s">
        <v>841</v>
      </c>
      <c r="AS220" s="10" t="s">
        <v>24</v>
      </c>
      <c r="AT220" s="10" t="s">
        <v>24</v>
      </c>
      <c r="AU220" s="10" t="s">
        <v>24</v>
      </c>
      <c r="AV220" s="10" t="s">
        <v>24</v>
      </c>
      <c r="AW220" s="10" t="s">
        <v>24</v>
      </c>
      <c r="AX220" s="10" t="s">
        <v>24</v>
      </c>
      <c r="AY220" s="10" t="s">
        <v>24</v>
      </c>
      <c r="AZ220" s="10" t="s">
        <v>24</v>
      </c>
      <c r="BA220" s="10" t="s">
        <v>24</v>
      </c>
      <c r="BB220" s="10" t="s">
        <v>24</v>
      </c>
      <c r="BC220" s="10" t="s">
        <v>24</v>
      </c>
      <c r="BD220" s="9">
        <v>0</v>
      </c>
      <c r="BE220" s="9">
        <v>0</v>
      </c>
      <c r="BF220" s="9">
        <v>0</v>
      </c>
      <c r="BG220" s="9">
        <v>0</v>
      </c>
      <c r="BH220" s="9">
        <v>0</v>
      </c>
      <c r="BI220" s="9">
        <v>0</v>
      </c>
      <c r="BJ220" s="11" t="s">
        <v>24</v>
      </c>
      <c r="BK220" s="10" t="s">
        <v>24</v>
      </c>
      <c r="BL220" s="10" t="s">
        <v>24</v>
      </c>
      <c r="BM220" s="10" t="s">
        <v>24</v>
      </c>
      <c r="BN220" s="10" t="s">
        <v>24</v>
      </c>
      <c r="BO220" s="13" t="s">
        <v>24</v>
      </c>
      <c r="BP220" s="14">
        <v>7092119</v>
      </c>
      <c r="BQ220">
        <f t="shared" si="22"/>
        <v>724</v>
      </c>
      <c r="BR220" s="15">
        <f t="shared" si="23"/>
        <v>1824218</v>
      </c>
      <c r="BS220" s="15">
        <f t="shared" si="24"/>
        <v>0</v>
      </c>
      <c r="BT220" s="16">
        <v>879</v>
      </c>
      <c r="BU220" s="19" t="e">
        <f>VLOOKUP(B220,'[26]Intermediate Cities'!A:A,1,FALSE)</f>
        <v>#N/A</v>
      </c>
    </row>
    <row r="221" spans="1:73" ht="16.5" customHeight="1" x14ac:dyDescent="0.3">
      <c r="A221" s="5">
        <v>213</v>
      </c>
      <c r="B221" s="6">
        <v>850</v>
      </c>
      <c r="C221" s="7" t="s">
        <v>468</v>
      </c>
      <c r="D221" s="6" t="s">
        <v>79</v>
      </c>
      <c r="E221" s="6" t="s">
        <v>80</v>
      </c>
      <c r="F221" s="7" t="s">
        <v>283</v>
      </c>
      <c r="G221" s="7" t="s">
        <v>107</v>
      </c>
      <c r="H221" s="6" t="s">
        <v>83</v>
      </c>
      <c r="I221" s="6" t="s">
        <v>83</v>
      </c>
      <c r="J221" s="6" t="s">
        <v>24</v>
      </c>
      <c r="K221" s="6" t="s">
        <v>24</v>
      </c>
      <c r="L221" s="6" t="s">
        <v>24</v>
      </c>
      <c r="M221" s="8" t="s">
        <v>97</v>
      </c>
      <c r="N221" s="8" t="s">
        <v>24</v>
      </c>
      <c r="O221" s="8" t="s">
        <v>24</v>
      </c>
      <c r="P221" s="26">
        <f t="shared" si="25"/>
        <v>980224</v>
      </c>
      <c r="Q221" s="26">
        <f t="shared" si="26"/>
        <v>7646535.54</v>
      </c>
      <c r="R221" s="26">
        <f t="shared" si="21"/>
        <v>0</v>
      </c>
      <c r="S221" s="26">
        <f t="shared" si="21"/>
        <v>219148</v>
      </c>
      <c r="T221" s="26">
        <f t="shared" si="21"/>
        <v>0</v>
      </c>
      <c r="U221" s="26">
        <f t="shared" si="21"/>
        <v>0</v>
      </c>
      <c r="V221" s="26">
        <f t="shared" si="21"/>
        <v>761076</v>
      </c>
      <c r="W221" s="9">
        <v>0</v>
      </c>
      <c r="X221" s="9">
        <v>0</v>
      </c>
      <c r="Y221" s="9">
        <v>0</v>
      </c>
      <c r="Z221" s="9">
        <v>0</v>
      </c>
      <c r="AA221" s="9">
        <v>0</v>
      </c>
      <c r="AB221" s="10">
        <v>0</v>
      </c>
      <c r="AC221" s="17" t="str">
        <f>AY221</f>
        <v>No</v>
      </c>
      <c r="AD221" s="17" t="str">
        <f t="shared" ref="AD221:AF221" si="27">AZ221</f>
        <v>Lack of skills</v>
      </c>
      <c r="AE221" s="17" t="str">
        <f t="shared" si="27"/>
        <v>Yes</v>
      </c>
      <c r="AF221" s="17" t="str">
        <f t="shared" si="27"/>
        <v>Lack of records and documents</v>
      </c>
      <c r="AG221" s="10" t="s">
        <v>24</v>
      </c>
      <c r="AH221" s="11" t="s">
        <v>24</v>
      </c>
      <c r="AI221" s="11" t="s">
        <v>24</v>
      </c>
      <c r="AJ221" s="12" t="s">
        <v>24</v>
      </c>
      <c r="AK221" s="11" t="s">
        <v>24</v>
      </c>
      <c r="AL221" s="11" t="s">
        <v>24</v>
      </c>
      <c r="AM221" s="9">
        <v>0</v>
      </c>
      <c r="AN221" s="9">
        <v>0</v>
      </c>
      <c r="AO221" s="9">
        <v>0</v>
      </c>
      <c r="AP221" s="9">
        <v>0</v>
      </c>
      <c r="AQ221" s="9">
        <v>0</v>
      </c>
      <c r="AR221" s="11" t="s">
        <v>24</v>
      </c>
      <c r="AS221" s="10" t="s">
        <v>24</v>
      </c>
      <c r="AT221" s="10" t="s">
        <v>24</v>
      </c>
      <c r="AU221" s="10" t="s">
        <v>24</v>
      </c>
      <c r="AV221" s="10" t="s">
        <v>24</v>
      </c>
      <c r="AW221" s="10" t="s">
        <v>152</v>
      </c>
      <c r="AX221" s="10">
        <v>3</v>
      </c>
      <c r="AY221" s="10" t="s">
        <v>97</v>
      </c>
      <c r="AZ221" s="10" t="s">
        <v>92</v>
      </c>
      <c r="BA221" s="10" t="s">
        <v>4</v>
      </c>
      <c r="BB221" s="10" t="s">
        <v>86</v>
      </c>
      <c r="BC221" s="10" t="s">
        <v>24</v>
      </c>
      <c r="BD221" s="9">
        <v>980224</v>
      </c>
      <c r="BE221" s="9">
        <v>0</v>
      </c>
      <c r="BF221" s="9">
        <v>219148</v>
      </c>
      <c r="BG221" s="9">
        <v>0</v>
      </c>
      <c r="BH221" s="9">
        <v>0</v>
      </c>
      <c r="BI221" s="9">
        <v>761076</v>
      </c>
      <c r="BJ221" s="11" t="s">
        <v>842</v>
      </c>
      <c r="BK221" s="10" t="s">
        <v>24</v>
      </c>
      <c r="BL221" s="10" t="s">
        <v>130</v>
      </c>
      <c r="BM221" s="10" t="s">
        <v>24</v>
      </c>
      <c r="BN221" s="10" t="s">
        <v>24</v>
      </c>
      <c r="BO221" s="13" t="s">
        <v>843</v>
      </c>
      <c r="BP221" s="14">
        <v>6666311.54</v>
      </c>
      <c r="BQ221">
        <f t="shared" si="22"/>
        <v>850</v>
      </c>
      <c r="BR221" s="15">
        <f t="shared" si="23"/>
        <v>980224</v>
      </c>
      <c r="BS221" s="15">
        <f t="shared" si="24"/>
        <v>0</v>
      </c>
      <c r="BT221" s="16">
        <v>880</v>
      </c>
      <c r="BU221" s="19" t="e">
        <f>VLOOKUP(B221,'[26]Intermediate Cities'!A:A,1,FALSE)</f>
        <v>#N/A</v>
      </c>
    </row>
    <row r="222" spans="1:73" ht="33.75" customHeight="1" x14ac:dyDescent="0.3">
      <c r="A222" s="5">
        <v>214</v>
      </c>
      <c r="B222" s="6">
        <v>830</v>
      </c>
      <c r="C222" s="7" t="s">
        <v>469</v>
      </c>
      <c r="D222" s="6" t="s">
        <v>79</v>
      </c>
      <c r="E222" s="27" t="s">
        <v>551</v>
      </c>
      <c r="F222" s="7" t="s">
        <v>142</v>
      </c>
      <c r="G222" s="7" t="s">
        <v>107</v>
      </c>
      <c r="H222" s="6" t="s">
        <v>143</v>
      </c>
      <c r="I222" s="6" t="s">
        <v>143</v>
      </c>
      <c r="J222" s="6" t="s">
        <v>24</v>
      </c>
      <c r="K222" s="6" t="s">
        <v>24</v>
      </c>
      <c r="L222" s="6" t="s">
        <v>24</v>
      </c>
      <c r="M222" s="8" t="s">
        <v>4</v>
      </c>
      <c r="N222" s="8" t="s">
        <v>4</v>
      </c>
      <c r="O222" s="8" t="s">
        <v>4</v>
      </c>
      <c r="P222" s="26">
        <f t="shared" si="25"/>
        <v>15294368</v>
      </c>
      <c r="Q222" s="26">
        <f t="shared" si="26"/>
        <v>86495535.140000001</v>
      </c>
      <c r="R222" s="26">
        <f t="shared" si="21"/>
        <v>0</v>
      </c>
      <c r="S222" s="26">
        <f t="shared" si="21"/>
        <v>2865643</v>
      </c>
      <c r="T222" s="26">
        <f t="shared" si="21"/>
        <v>0</v>
      </c>
      <c r="U222" s="26">
        <f t="shared" si="21"/>
        <v>12428725</v>
      </c>
      <c r="V222" s="26">
        <f t="shared" si="21"/>
        <v>0</v>
      </c>
      <c r="W222" s="9">
        <v>31575500</v>
      </c>
      <c r="X222" s="9">
        <v>15294368</v>
      </c>
      <c r="Y222" s="9">
        <v>0</v>
      </c>
      <c r="Z222" s="9">
        <v>0</v>
      </c>
      <c r="AA222" s="9">
        <v>16281132</v>
      </c>
      <c r="AB222" s="10">
        <v>6</v>
      </c>
      <c r="AC222" s="10" t="s">
        <v>4</v>
      </c>
      <c r="AD222" s="10" t="s">
        <v>92</v>
      </c>
      <c r="AE222" s="10" t="s">
        <v>4</v>
      </c>
      <c r="AF222" s="10" t="s">
        <v>244</v>
      </c>
      <c r="AG222" s="10" t="s">
        <v>577</v>
      </c>
      <c r="AH222" s="11" t="s">
        <v>24</v>
      </c>
      <c r="AI222" s="11" t="s">
        <v>470</v>
      </c>
      <c r="AJ222" s="12" t="s">
        <v>24</v>
      </c>
      <c r="AK222" s="11" t="s">
        <v>471</v>
      </c>
      <c r="AL222" s="11" t="s">
        <v>844</v>
      </c>
      <c r="AM222" s="9">
        <v>0</v>
      </c>
      <c r="AN222" s="9">
        <v>2865643</v>
      </c>
      <c r="AO222" s="9">
        <v>0</v>
      </c>
      <c r="AP222" s="9">
        <v>12428725</v>
      </c>
      <c r="AQ222" s="9">
        <v>0</v>
      </c>
      <c r="AR222" s="11" t="s">
        <v>24</v>
      </c>
      <c r="AS222" s="10" t="s">
        <v>24</v>
      </c>
      <c r="AT222" s="10" t="s">
        <v>24</v>
      </c>
      <c r="AU222" s="10" t="s">
        <v>24</v>
      </c>
      <c r="AV222" s="10" t="s">
        <v>24</v>
      </c>
      <c r="AW222" s="10" t="s">
        <v>24</v>
      </c>
      <c r="AX222" s="10" t="s">
        <v>24</v>
      </c>
      <c r="AY222" s="10" t="s">
        <v>24</v>
      </c>
      <c r="AZ222" s="10" t="s">
        <v>24</v>
      </c>
      <c r="BA222" s="10" t="s">
        <v>24</v>
      </c>
      <c r="BB222" s="10" t="s">
        <v>24</v>
      </c>
      <c r="BC222" s="10" t="s">
        <v>24</v>
      </c>
      <c r="BD222" s="9">
        <v>0</v>
      </c>
      <c r="BE222" s="9">
        <v>0</v>
      </c>
      <c r="BF222" s="9">
        <v>0</v>
      </c>
      <c r="BG222" s="9">
        <v>0</v>
      </c>
      <c r="BH222" s="9">
        <v>0</v>
      </c>
      <c r="BI222" s="9">
        <v>0</v>
      </c>
      <c r="BJ222" s="11" t="s">
        <v>24</v>
      </c>
      <c r="BK222" s="10" t="s">
        <v>24</v>
      </c>
      <c r="BL222" s="10" t="s">
        <v>24</v>
      </c>
      <c r="BM222" s="10" t="s">
        <v>24</v>
      </c>
      <c r="BN222" s="10" t="s">
        <v>24</v>
      </c>
      <c r="BO222" s="13" t="s">
        <v>24</v>
      </c>
      <c r="BP222" s="14">
        <v>71201167.140000001</v>
      </c>
      <c r="BQ222">
        <f t="shared" si="22"/>
        <v>830</v>
      </c>
      <c r="BR222" s="15">
        <f t="shared" si="23"/>
        <v>15294368</v>
      </c>
      <c r="BS222" s="15">
        <f t="shared" si="24"/>
        <v>0</v>
      </c>
      <c r="BT222" s="16">
        <v>881</v>
      </c>
      <c r="BU222" s="19">
        <f>VLOOKUP(B222,'[26]Intermediate Cities'!A:A,1,FALSE)</f>
        <v>830</v>
      </c>
    </row>
    <row r="223" spans="1:73" ht="15.75" customHeight="1" x14ac:dyDescent="0.3">
      <c r="A223" s="5">
        <v>215</v>
      </c>
      <c r="B223" s="6">
        <v>614</v>
      </c>
      <c r="C223" s="7" t="s">
        <v>472</v>
      </c>
      <c r="D223" s="6" t="s">
        <v>79</v>
      </c>
      <c r="E223" s="6" t="s">
        <v>80</v>
      </c>
      <c r="F223" s="7" t="s">
        <v>172</v>
      </c>
      <c r="G223" s="7" t="s">
        <v>107</v>
      </c>
      <c r="H223" s="6" t="s">
        <v>103</v>
      </c>
      <c r="I223" s="6" t="s">
        <v>103</v>
      </c>
      <c r="J223" s="6" t="s">
        <v>24</v>
      </c>
      <c r="K223" s="6" t="s">
        <v>24</v>
      </c>
      <c r="L223" s="6" t="s">
        <v>24</v>
      </c>
      <c r="M223" s="8" t="s">
        <v>4</v>
      </c>
      <c r="N223" s="8" t="s">
        <v>4</v>
      </c>
      <c r="O223" s="8" t="s">
        <v>4</v>
      </c>
      <c r="P223" s="26">
        <f t="shared" si="25"/>
        <v>9062381</v>
      </c>
      <c r="Q223" s="26">
        <f t="shared" si="26"/>
        <v>16638642</v>
      </c>
      <c r="R223" s="26">
        <f t="shared" si="21"/>
        <v>1550766.9</v>
      </c>
      <c r="S223" s="26">
        <f t="shared" si="21"/>
        <v>0</v>
      </c>
      <c r="T223" s="26">
        <f t="shared" si="21"/>
        <v>0</v>
      </c>
      <c r="U223" s="26">
        <f t="shared" si="21"/>
        <v>7511614.0999999996</v>
      </c>
      <c r="V223" s="26">
        <f t="shared" si="21"/>
        <v>0</v>
      </c>
      <c r="W223" s="9">
        <v>9062381</v>
      </c>
      <c r="X223" s="9">
        <v>9062381</v>
      </c>
      <c r="Y223" s="9">
        <v>0</v>
      </c>
      <c r="Z223" s="9">
        <v>0</v>
      </c>
      <c r="AA223" s="9">
        <v>0</v>
      </c>
      <c r="AB223" s="10">
        <v>2</v>
      </c>
      <c r="AC223" s="10" t="s">
        <v>4</v>
      </c>
      <c r="AD223" s="10" t="s">
        <v>92</v>
      </c>
      <c r="AE223" s="10" t="s">
        <v>4</v>
      </c>
      <c r="AF223" s="10" t="s">
        <v>173</v>
      </c>
      <c r="AG223" s="10" t="s">
        <v>24</v>
      </c>
      <c r="AH223" s="11" t="s">
        <v>845</v>
      </c>
      <c r="AI223" s="11" t="s">
        <v>24</v>
      </c>
      <c r="AJ223" s="12" t="s">
        <v>24</v>
      </c>
      <c r="AK223" s="11" t="s">
        <v>846</v>
      </c>
      <c r="AL223" s="11" t="s">
        <v>24</v>
      </c>
      <c r="AM223" s="9">
        <v>1550766.9</v>
      </c>
      <c r="AN223" s="9">
        <v>0</v>
      </c>
      <c r="AO223" s="9">
        <v>0</v>
      </c>
      <c r="AP223" s="9">
        <v>7511614.0999999996</v>
      </c>
      <c r="AQ223" s="9">
        <v>0</v>
      </c>
      <c r="AR223" s="11" t="s">
        <v>24</v>
      </c>
      <c r="AS223" s="10" t="s">
        <v>24</v>
      </c>
      <c r="AT223" s="10" t="s">
        <v>24</v>
      </c>
      <c r="AU223" s="10" t="s">
        <v>24</v>
      </c>
      <c r="AV223" s="10" t="s">
        <v>24</v>
      </c>
      <c r="AW223" s="10" t="s">
        <v>24</v>
      </c>
      <c r="AX223" s="10" t="s">
        <v>24</v>
      </c>
      <c r="AY223" s="10" t="s">
        <v>24</v>
      </c>
      <c r="AZ223" s="10" t="s">
        <v>24</v>
      </c>
      <c r="BA223" s="10" t="s">
        <v>24</v>
      </c>
      <c r="BB223" s="10" t="s">
        <v>24</v>
      </c>
      <c r="BC223" s="10" t="s">
        <v>24</v>
      </c>
      <c r="BD223" s="9">
        <v>0</v>
      </c>
      <c r="BE223" s="9">
        <v>0</v>
      </c>
      <c r="BF223" s="9">
        <v>0</v>
      </c>
      <c r="BG223" s="9">
        <v>0</v>
      </c>
      <c r="BH223" s="9">
        <v>0</v>
      </c>
      <c r="BI223" s="9">
        <v>0</v>
      </c>
      <c r="BJ223" s="11" t="s">
        <v>24</v>
      </c>
      <c r="BK223" s="10" t="s">
        <v>24</v>
      </c>
      <c r="BL223" s="10" t="s">
        <v>24</v>
      </c>
      <c r="BM223" s="10" t="s">
        <v>24</v>
      </c>
      <c r="BN223" s="10" t="s">
        <v>24</v>
      </c>
      <c r="BO223" s="13" t="s">
        <v>24</v>
      </c>
      <c r="BP223" s="14">
        <v>7576261</v>
      </c>
      <c r="BQ223">
        <f t="shared" si="22"/>
        <v>614</v>
      </c>
      <c r="BR223" s="15">
        <f t="shared" si="23"/>
        <v>9062381</v>
      </c>
      <c r="BS223" s="15">
        <f t="shared" si="24"/>
        <v>0</v>
      </c>
      <c r="BT223" s="16">
        <v>883</v>
      </c>
      <c r="BU223" s="19" t="e">
        <f>VLOOKUP(B223,'[26]Intermediate Cities'!A:A,1,FALSE)</f>
        <v>#N/A</v>
      </c>
    </row>
    <row r="224" spans="1:73" ht="16.5" customHeight="1" x14ac:dyDescent="0.3">
      <c r="A224" s="5">
        <v>216</v>
      </c>
      <c r="B224" s="6">
        <v>860</v>
      </c>
      <c r="C224" s="7" t="s">
        <v>473</v>
      </c>
      <c r="D224" s="6" t="s">
        <v>79</v>
      </c>
      <c r="E224" s="6" t="s">
        <v>80</v>
      </c>
      <c r="F224" s="7" t="s">
        <v>127</v>
      </c>
      <c r="G224" s="7" t="s">
        <v>128</v>
      </c>
      <c r="H224" s="6" t="s">
        <v>121</v>
      </c>
      <c r="I224" s="6" t="s">
        <v>121</v>
      </c>
      <c r="J224" s="6" t="s">
        <v>24</v>
      </c>
      <c r="K224" s="6" t="s">
        <v>24</v>
      </c>
      <c r="L224" s="6" t="s">
        <v>24</v>
      </c>
      <c r="M224" s="8" t="s">
        <v>4</v>
      </c>
      <c r="N224" s="8" t="s">
        <v>4</v>
      </c>
      <c r="O224" s="8" t="s">
        <v>97</v>
      </c>
      <c r="P224" s="26">
        <f t="shared" si="25"/>
        <v>2366273.98</v>
      </c>
      <c r="Q224" s="26">
        <f t="shared" si="26"/>
        <v>58904112.979999997</v>
      </c>
      <c r="R224" s="26">
        <f t="shared" si="21"/>
        <v>0</v>
      </c>
      <c r="S224" s="26">
        <f t="shared" si="21"/>
        <v>2366273.98</v>
      </c>
      <c r="T224" s="26">
        <f t="shared" si="21"/>
        <v>0</v>
      </c>
      <c r="U224" s="26">
        <f t="shared" si="21"/>
        <v>0</v>
      </c>
      <c r="V224" s="26">
        <f t="shared" si="21"/>
        <v>0</v>
      </c>
      <c r="W224" s="9">
        <v>3515282.66</v>
      </c>
      <c r="X224" s="9">
        <v>2366273.98</v>
      </c>
      <c r="Y224" s="9">
        <v>1149008.68</v>
      </c>
      <c r="Z224" s="9">
        <v>0</v>
      </c>
      <c r="AA224" s="9">
        <v>0</v>
      </c>
      <c r="AB224" s="10">
        <v>1</v>
      </c>
      <c r="AC224" s="10" t="s">
        <v>4</v>
      </c>
      <c r="AD224" s="10" t="s">
        <v>92</v>
      </c>
      <c r="AE224" s="10" t="s">
        <v>97</v>
      </c>
      <c r="AF224" s="10" t="s">
        <v>24</v>
      </c>
      <c r="AG224" s="10" t="s">
        <v>24</v>
      </c>
      <c r="AH224" s="11" t="s">
        <v>24</v>
      </c>
      <c r="AI224" s="11" t="s">
        <v>474</v>
      </c>
      <c r="AJ224" s="12" t="s">
        <v>24</v>
      </c>
      <c r="AK224" s="11" t="s">
        <v>24</v>
      </c>
      <c r="AL224" s="11" t="s">
        <v>24</v>
      </c>
      <c r="AM224" s="9">
        <v>0</v>
      </c>
      <c r="AN224" s="9">
        <v>2366273.98</v>
      </c>
      <c r="AO224" s="9">
        <v>0</v>
      </c>
      <c r="AP224" s="9">
        <v>0</v>
      </c>
      <c r="AQ224" s="9">
        <v>0</v>
      </c>
      <c r="AR224" s="11" t="s">
        <v>24</v>
      </c>
      <c r="AS224" s="10" t="s">
        <v>97</v>
      </c>
      <c r="AT224" s="10" t="s">
        <v>92</v>
      </c>
      <c r="AU224" s="10" t="s">
        <v>97</v>
      </c>
      <c r="AV224" s="10" t="s">
        <v>24</v>
      </c>
      <c r="AW224" s="10" t="s">
        <v>24</v>
      </c>
      <c r="AX224" s="10" t="s">
        <v>24</v>
      </c>
      <c r="AY224" s="10" t="s">
        <v>24</v>
      </c>
      <c r="AZ224" s="10" t="s">
        <v>24</v>
      </c>
      <c r="BA224" s="10" t="s">
        <v>24</v>
      </c>
      <c r="BB224" s="10" t="s">
        <v>24</v>
      </c>
      <c r="BC224" s="10" t="s">
        <v>24</v>
      </c>
      <c r="BD224" s="9">
        <v>0</v>
      </c>
      <c r="BE224" s="9">
        <v>0</v>
      </c>
      <c r="BF224" s="9">
        <v>0</v>
      </c>
      <c r="BG224" s="9">
        <v>0</v>
      </c>
      <c r="BH224" s="9">
        <v>0</v>
      </c>
      <c r="BI224" s="9">
        <v>0</v>
      </c>
      <c r="BJ224" s="11" t="s">
        <v>24</v>
      </c>
      <c r="BK224" s="10" t="s">
        <v>24</v>
      </c>
      <c r="BL224" s="10" t="s">
        <v>24</v>
      </c>
      <c r="BM224" s="10" t="s">
        <v>24</v>
      </c>
      <c r="BN224" s="10" t="s">
        <v>24</v>
      </c>
      <c r="BO224" s="13" t="s">
        <v>24</v>
      </c>
      <c r="BP224" s="14">
        <v>56537839</v>
      </c>
      <c r="BQ224">
        <f t="shared" si="22"/>
        <v>860</v>
      </c>
      <c r="BR224" s="15">
        <f t="shared" si="23"/>
        <v>2366273.98</v>
      </c>
      <c r="BS224" s="15">
        <f t="shared" si="24"/>
        <v>0</v>
      </c>
      <c r="BT224" s="16">
        <v>884</v>
      </c>
      <c r="BU224" s="19" t="e">
        <f>VLOOKUP(B224,'[26]Intermediate Cities'!A:A,1,FALSE)</f>
        <v>#N/A</v>
      </c>
    </row>
    <row r="225" spans="1:73" ht="15.75" customHeight="1" x14ac:dyDescent="0.3">
      <c r="A225" s="5">
        <v>217</v>
      </c>
      <c r="B225" s="6">
        <v>574</v>
      </c>
      <c r="C225" s="7" t="s">
        <v>475</v>
      </c>
      <c r="D225" s="6" t="s">
        <v>79</v>
      </c>
      <c r="E225" s="6" t="s">
        <v>101</v>
      </c>
      <c r="F225" s="7" t="s">
        <v>139</v>
      </c>
      <c r="G225" s="7" t="s">
        <v>90</v>
      </c>
      <c r="H225" s="6" t="s">
        <v>103</v>
      </c>
      <c r="I225" s="6" t="s">
        <v>103</v>
      </c>
      <c r="J225" s="6" t="s">
        <v>24</v>
      </c>
      <c r="K225" s="6" t="s">
        <v>24</v>
      </c>
      <c r="L225" s="6" t="s">
        <v>24</v>
      </c>
      <c r="M225" s="8" t="s">
        <v>97</v>
      </c>
      <c r="N225" s="8" t="s">
        <v>24</v>
      </c>
      <c r="O225" s="8" t="s">
        <v>24</v>
      </c>
      <c r="P225" s="26">
        <f t="shared" si="25"/>
        <v>0</v>
      </c>
      <c r="Q225" s="26">
        <f t="shared" si="26"/>
        <v>15182736</v>
      </c>
      <c r="R225" s="26">
        <f t="shared" si="21"/>
        <v>0</v>
      </c>
      <c r="S225" s="26">
        <f t="shared" si="21"/>
        <v>0</v>
      </c>
      <c r="T225" s="26">
        <f t="shared" si="21"/>
        <v>0</v>
      </c>
      <c r="U225" s="26">
        <f t="shared" si="21"/>
        <v>0</v>
      </c>
      <c r="V225" s="26">
        <f t="shared" si="21"/>
        <v>0</v>
      </c>
      <c r="W225" s="9">
        <v>0</v>
      </c>
      <c r="X225" s="9">
        <v>0</v>
      </c>
      <c r="Y225" s="9">
        <v>0</v>
      </c>
      <c r="Z225" s="9">
        <v>0</v>
      </c>
      <c r="AA225" s="9">
        <v>0</v>
      </c>
      <c r="AB225" s="10">
        <v>0</v>
      </c>
      <c r="AC225" s="10" t="s">
        <v>24</v>
      </c>
      <c r="AD225" s="10" t="s">
        <v>24</v>
      </c>
      <c r="AE225" s="10" t="s">
        <v>24</v>
      </c>
      <c r="AF225" s="10" t="s">
        <v>24</v>
      </c>
      <c r="AG225" s="10" t="s">
        <v>24</v>
      </c>
      <c r="AH225" s="11" t="s">
        <v>24</v>
      </c>
      <c r="AI225" s="11" t="s">
        <v>24</v>
      </c>
      <c r="AJ225" s="12" t="s">
        <v>24</v>
      </c>
      <c r="AK225" s="11" t="s">
        <v>24</v>
      </c>
      <c r="AL225" s="11" t="s">
        <v>24</v>
      </c>
      <c r="AM225" s="9">
        <v>0</v>
      </c>
      <c r="AN225" s="9">
        <v>0</v>
      </c>
      <c r="AO225" s="9">
        <v>0</v>
      </c>
      <c r="AP225" s="9">
        <v>0</v>
      </c>
      <c r="AQ225" s="9">
        <v>0</v>
      </c>
      <c r="AR225" s="11" t="s">
        <v>24</v>
      </c>
      <c r="AS225" s="10" t="s">
        <v>24</v>
      </c>
      <c r="AT225" s="10" t="s">
        <v>24</v>
      </c>
      <c r="AU225" s="10" t="s">
        <v>24</v>
      </c>
      <c r="AV225" s="10" t="s">
        <v>24</v>
      </c>
      <c r="AW225" s="10" t="s">
        <v>24</v>
      </c>
      <c r="AX225" s="10" t="s">
        <v>24</v>
      </c>
      <c r="AY225" s="10" t="s">
        <v>24</v>
      </c>
      <c r="AZ225" s="10" t="s">
        <v>24</v>
      </c>
      <c r="BA225" s="10" t="s">
        <v>24</v>
      </c>
      <c r="BB225" s="10" t="s">
        <v>24</v>
      </c>
      <c r="BC225" s="10" t="s">
        <v>24</v>
      </c>
      <c r="BD225" s="9">
        <v>0</v>
      </c>
      <c r="BE225" s="9">
        <v>0</v>
      </c>
      <c r="BF225" s="9">
        <v>0</v>
      </c>
      <c r="BG225" s="9">
        <v>0</v>
      </c>
      <c r="BH225" s="9">
        <v>0</v>
      </c>
      <c r="BI225" s="9">
        <v>0</v>
      </c>
      <c r="BJ225" s="11" t="s">
        <v>24</v>
      </c>
      <c r="BK225" s="10" t="s">
        <v>24</v>
      </c>
      <c r="BL225" s="10" t="s">
        <v>24</v>
      </c>
      <c r="BM225" s="10" t="s">
        <v>24</v>
      </c>
      <c r="BN225" s="10" t="s">
        <v>24</v>
      </c>
      <c r="BO225" s="13" t="s">
        <v>24</v>
      </c>
      <c r="BP225" s="14">
        <v>15182736</v>
      </c>
      <c r="BQ225">
        <f t="shared" si="22"/>
        <v>574</v>
      </c>
      <c r="BR225" s="15">
        <f t="shared" si="23"/>
        <v>0</v>
      </c>
      <c r="BS225" s="15">
        <f t="shared" si="24"/>
        <v>0</v>
      </c>
      <c r="BT225" s="16">
        <v>885</v>
      </c>
      <c r="BU225" s="19" t="e">
        <f>VLOOKUP(B225,'[26]Intermediate Cities'!A:A,1,FALSE)</f>
        <v>#N/A</v>
      </c>
    </row>
    <row r="226" spans="1:73" ht="16.5" customHeight="1" x14ac:dyDescent="0.3">
      <c r="A226" s="5">
        <v>218</v>
      </c>
      <c r="B226" s="6">
        <v>659</v>
      </c>
      <c r="C226" s="7" t="s">
        <v>476</v>
      </c>
      <c r="D226" s="6" t="s">
        <v>79</v>
      </c>
      <c r="E226" s="6" t="s">
        <v>101</v>
      </c>
      <c r="F226" s="7" t="s">
        <v>240</v>
      </c>
      <c r="G226" s="7" t="s">
        <v>90</v>
      </c>
      <c r="H226" s="6" t="s">
        <v>178</v>
      </c>
      <c r="I226" s="6" t="s">
        <v>178</v>
      </c>
      <c r="J226" s="6" t="s">
        <v>24</v>
      </c>
      <c r="K226" s="6" t="s">
        <v>24</v>
      </c>
      <c r="L226" s="6" t="s">
        <v>24</v>
      </c>
      <c r="M226" s="8" t="s">
        <v>97</v>
      </c>
      <c r="N226" s="8" t="s">
        <v>24</v>
      </c>
      <c r="O226" s="8" t="s">
        <v>24</v>
      </c>
      <c r="P226" s="26">
        <f t="shared" si="25"/>
        <v>0</v>
      </c>
      <c r="Q226" s="26">
        <f t="shared" si="26"/>
        <v>12668403</v>
      </c>
      <c r="R226" s="26">
        <f t="shared" ref="R226:V276" si="28">AM226+BE226</f>
        <v>0</v>
      </c>
      <c r="S226" s="26">
        <f t="shared" si="28"/>
        <v>0</v>
      </c>
      <c r="T226" s="26">
        <f t="shared" si="28"/>
        <v>0</v>
      </c>
      <c r="U226" s="26">
        <f t="shared" si="28"/>
        <v>0</v>
      </c>
      <c r="V226" s="26">
        <f t="shared" si="28"/>
        <v>0</v>
      </c>
      <c r="W226" s="9">
        <v>0</v>
      </c>
      <c r="X226" s="9">
        <v>0</v>
      </c>
      <c r="Y226" s="9">
        <v>0</v>
      </c>
      <c r="Z226" s="9">
        <v>0</v>
      </c>
      <c r="AA226" s="9">
        <v>0</v>
      </c>
      <c r="AB226" s="10">
        <v>0</v>
      </c>
      <c r="AC226" s="10" t="s">
        <v>24</v>
      </c>
      <c r="AD226" s="10" t="s">
        <v>24</v>
      </c>
      <c r="AE226" s="10" t="s">
        <v>24</v>
      </c>
      <c r="AF226" s="10" t="s">
        <v>24</v>
      </c>
      <c r="AG226" s="10" t="s">
        <v>24</v>
      </c>
      <c r="AH226" s="11" t="s">
        <v>24</v>
      </c>
      <c r="AI226" s="11" t="s">
        <v>24</v>
      </c>
      <c r="AJ226" s="12" t="s">
        <v>24</v>
      </c>
      <c r="AK226" s="11" t="s">
        <v>24</v>
      </c>
      <c r="AL226" s="11" t="s">
        <v>24</v>
      </c>
      <c r="AM226" s="9">
        <v>0</v>
      </c>
      <c r="AN226" s="9">
        <v>0</v>
      </c>
      <c r="AO226" s="9">
        <v>0</v>
      </c>
      <c r="AP226" s="9">
        <v>0</v>
      </c>
      <c r="AQ226" s="9">
        <v>0</v>
      </c>
      <c r="AR226" s="11" t="s">
        <v>24</v>
      </c>
      <c r="AS226" s="10" t="s">
        <v>24</v>
      </c>
      <c r="AT226" s="10" t="s">
        <v>24</v>
      </c>
      <c r="AU226" s="10" t="s">
        <v>24</v>
      </c>
      <c r="AV226" s="10" t="s">
        <v>24</v>
      </c>
      <c r="AW226" s="10" t="s">
        <v>24</v>
      </c>
      <c r="AX226" s="10" t="s">
        <v>24</v>
      </c>
      <c r="AY226" s="10" t="s">
        <v>24</v>
      </c>
      <c r="AZ226" s="10" t="s">
        <v>24</v>
      </c>
      <c r="BA226" s="10" t="s">
        <v>24</v>
      </c>
      <c r="BB226" s="10" t="s">
        <v>24</v>
      </c>
      <c r="BC226" s="10" t="s">
        <v>24</v>
      </c>
      <c r="BD226" s="9">
        <v>0</v>
      </c>
      <c r="BE226" s="9">
        <v>0</v>
      </c>
      <c r="BF226" s="9">
        <v>0</v>
      </c>
      <c r="BG226" s="9">
        <v>0</v>
      </c>
      <c r="BH226" s="9">
        <v>0</v>
      </c>
      <c r="BI226" s="9">
        <v>0</v>
      </c>
      <c r="BJ226" s="11" t="s">
        <v>24</v>
      </c>
      <c r="BK226" s="10" t="s">
        <v>24</v>
      </c>
      <c r="BL226" s="10" t="s">
        <v>24</v>
      </c>
      <c r="BM226" s="10" t="s">
        <v>24</v>
      </c>
      <c r="BN226" s="10" t="s">
        <v>24</v>
      </c>
      <c r="BO226" s="13" t="s">
        <v>24</v>
      </c>
      <c r="BP226" s="14">
        <v>12668403</v>
      </c>
      <c r="BQ226">
        <f t="shared" si="22"/>
        <v>659</v>
      </c>
      <c r="BR226" s="15">
        <f t="shared" si="23"/>
        <v>0</v>
      </c>
      <c r="BS226" s="15">
        <f t="shared" si="24"/>
        <v>0</v>
      </c>
      <c r="BT226" s="16">
        <v>886</v>
      </c>
      <c r="BU226" s="19" t="e">
        <f>VLOOKUP(B226,'[26]Intermediate Cities'!A:A,1,FALSE)</f>
        <v>#N/A</v>
      </c>
    </row>
    <row r="227" spans="1:73" ht="15.75" customHeight="1" x14ac:dyDescent="0.3">
      <c r="A227" s="5">
        <v>219</v>
      </c>
      <c r="B227" s="6">
        <v>760</v>
      </c>
      <c r="C227" s="7" t="s">
        <v>477</v>
      </c>
      <c r="D227" s="6" t="s">
        <v>79</v>
      </c>
      <c r="E227" s="6" t="s">
        <v>101</v>
      </c>
      <c r="F227" s="7" t="s">
        <v>225</v>
      </c>
      <c r="G227" s="7" t="s">
        <v>107</v>
      </c>
      <c r="H227" s="6" t="s">
        <v>117</v>
      </c>
      <c r="I227" s="6" t="s">
        <v>117</v>
      </c>
      <c r="J227" s="6" t="s">
        <v>24</v>
      </c>
      <c r="K227" s="6" t="s">
        <v>24</v>
      </c>
      <c r="L227" s="6" t="s">
        <v>24</v>
      </c>
      <c r="M227" s="8" t="s">
        <v>4</v>
      </c>
      <c r="N227" s="8" t="s">
        <v>4</v>
      </c>
      <c r="O227" s="8" t="s">
        <v>4</v>
      </c>
      <c r="P227" s="26">
        <f t="shared" si="25"/>
        <v>20373018</v>
      </c>
      <c r="Q227" s="26">
        <f t="shared" si="26"/>
        <v>58237840.420000002</v>
      </c>
      <c r="R227" s="26">
        <f t="shared" si="28"/>
        <v>1316955</v>
      </c>
      <c r="S227" s="26">
        <f t="shared" si="28"/>
        <v>9405450</v>
      </c>
      <c r="T227" s="26">
        <f t="shared" si="28"/>
        <v>0</v>
      </c>
      <c r="U227" s="26">
        <f t="shared" si="28"/>
        <v>9650613</v>
      </c>
      <c r="V227" s="26">
        <f t="shared" si="28"/>
        <v>0</v>
      </c>
      <c r="W227" s="9">
        <v>20373018</v>
      </c>
      <c r="X227" s="9">
        <v>20373018</v>
      </c>
      <c r="Y227" s="9">
        <v>0</v>
      </c>
      <c r="Z227" s="9">
        <v>0</v>
      </c>
      <c r="AA227" s="9">
        <v>0</v>
      </c>
      <c r="AB227" s="10">
        <v>3</v>
      </c>
      <c r="AC227" s="10" t="s">
        <v>4</v>
      </c>
      <c r="AD227" s="10" t="s">
        <v>92</v>
      </c>
      <c r="AE227" s="10" t="s">
        <v>4</v>
      </c>
      <c r="AF227" s="10" t="s">
        <v>244</v>
      </c>
      <c r="AG227" s="10" t="s">
        <v>847</v>
      </c>
      <c r="AH227" s="11" t="s">
        <v>848</v>
      </c>
      <c r="AI227" s="11" t="s">
        <v>849</v>
      </c>
      <c r="AJ227" s="12" t="s">
        <v>24</v>
      </c>
      <c r="AK227" s="11" t="s">
        <v>202</v>
      </c>
      <c r="AL227" s="11" t="s">
        <v>24</v>
      </c>
      <c r="AM227" s="9">
        <v>1316955</v>
      </c>
      <c r="AN227" s="9">
        <v>9405450</v>
      </c>
      <c r="AO227" s="9">
        <v>0</v>
      </c>
      <c r="AP227" s="9">
        <v>9650613</v>
      </c>
      <c r="AQ227" s="9">
        <v>0</v>
      </c>
      <c r="AR227" s="11" t="s">
        <v>24</v>
      </c>
      <c r="AS227" s="10" t="s">
        <v>24</v>
      </c>
      <c r="AT227" s="10" t="s">
        <v>24</v>
      </c>
      <c r="AU227" s="10" t="s">
        <v>24</v>
      </c>
      <c r="AV227" s="10" t="s">
        <v>24</v>
      </c>
      <c r="AW227" s="10" t="s">
        <v>24</v>
      </c>
      <c r="AX227" s="10" t="s">
        <v>24</v>
      </c>
      <c r="AY227" s="10" t="s">
        <v>24</v>
      </c>
      <c r="AZ227" s="10" t="s">
        <v>24</v>
      </c>
      <c r="BA227" s="10" t="s">
        <v>24</v>
      </c>
      <c r="BB227" s="10" t="s">
        <v>24</v>
      </c>
      <c r="BC227" s="10" t="s">
        <v>24</v>
      </c>
      <c r="BD227" s="9">
        <v>0</v>
      </c>
      <c r="BE227" s="9">
        <v>0</v>
      </c>
      <c r="BF227" s="9">
        <v>0</v>
      </c>
      <c r="BG227" s="9">
        <v>0</v>
      </c>
      <c r="BH227" s="9">
        <v>0</v>
      </c>
      <c r="BI227" s="9">
        <v>0</v>
      </c>
      <c r="BJ227" s="11" t="s">
        <v>24</v>
      </c>
      <c r="BK227" s="10" t="s">
        <v>24</v>
      </c>
      <c r="BL227" s="10" t="s">
        <v>24</v>
      </c>
      <c r="BM227" s="10" t="s">
        <v>24</v>
      </c>
      <c r="BN227" s="10" t="s">
        <v>24</v>
      </c>
      <c r="BO227" s="13" t="s">
        <v>24</v>
      </c>
      <c r="BP227" s="14">
        <v>37864822.420000002</v>
      </c>
      <c r="BQ227">
        <f t="shared" si="22"/>
        <v>760</v>
      </c>
      <c r="BR227" s="15">
        <f t="shared" si="23"/>
        <v>20373018</v>
      </c>
      <c r="BS227" s="15">
        <f t="shared" si="24"/>
        <v>0</v>
      </c>
      <c r="BT227" s="16">
        <v>887</v>
      </c>
      <c r="BU227" s="19" t="e">
        <f>VLOOKUP(B227,'[26]Intermediate Cities'!A:A,1,FALSE)</f>
        <v>#N/A</v>
      </c>
    </row>
    <row r="228" spans="1:73" ht="15.75" customHeight="1" x14ac:dyDescent="0.3">
      <c r="A228" s="5">
        <v>220</v>
      </c>
      <c r="B228" s="6">
        <v>615</v>
      </c>
      <c r="C228" s="7" t="s">
        <v>480</v>
      </c>
      <c r="D228" s="6" t="s">
        <v>79</v>
      </c>
      <c r="E228" s="6" t="s">
        <v>80</v>
      </c>
      <c r="F228" s="7" t="s">
        <v>228</v>
      </c>
      <c r="G228" s="7" t="s">
        <v>90</v>
      </c>
      <c r="H228" s="6" t="s">
        <v>103</v>
      </c>
      <c r="I228" s="6" t="s">
        <v>103</v>
      </c>
      <c r="J228" s="6" t="s">
        <v>24</v>
      </c>
      <c r="K228" s="6" t="s">
        <v>24</v>
      </c>
      <c r="L228" s="6" t="s">
        <v>24</v>
      </c>
      <c r="M228" s="8" t="s">
        <v>24</v>
      </c>
      <c r="N228" s="8" t="s">
        <v>24</v>
      </c>
      <c r="O228" s="8" t="s">
        <v>24</v>
      </c>
      <c r="P228" s="26">
        <f t="shared" si="25"/>
        <v>0</v>
      </c>
      <c r="Q228" s="26">
        <f t="shared" si="26"/>
        <v>36823400</v>
      </c>
      <c r="R228" s="26">
        <f t="shared" si="28"/>
        <v>0</v>
      </c>
      <c r="S228" s="26">
        <f t="shared" si="28"/>
        <v>0</v>
      </c>
      <c r="T228" s="26">
        <f t="shared" si="28"/>
        <v>0</v>
      </c>
      <c r="U228" s="26">
        <f t="shared" si="28"/>
        <v>0</v>
      </c>
      <c r="V228" s="26">
        <f t="shared" si="28"/>
        <v>0</v>
      </c>
      <c r="W228" s="9">
        <v>0</v>
      </c>
      <c r="X228" s="9">
        <v>0</v>
      </c>
      <c r="Y228" s="9">
        <v>0</v>
      </c>
      <c r="Z228" s="9">
        <v>0</v>
      </c>
      <c r="AA228" s="9">
        <v>0</v>
      </c>
      <c r="AB228" s="10">
        <v>0</v>
      </c>
      <c r="AC228" s="10" t="s">
        <v>24</v>
      </c>
      <c r="AD228" s="10" t="s">
        <v>24</v>
      </c>
      <c r="AE228" s="10" t="s">
        <v>24</v>
      </c>
      <c r="AF228" s="10" t="s">
        <v>24</v>
      </c>
      <c r="AG228" s="10" t="s">
        <v>24</v>
      </c>
      <c r="AH228" s="11" t="s">
        <v>24</v>
      </c>
      <c r="AI228" s="11" t="s">
        <v>24</v>
      </c>
      <c r="AJ228" s="12" t="s">
        <v>24</v>
      </c>
      <c r="AK228" s="11" t="s">
        <v>24</v>
      </c>
      <c r="AL228" s="11" t="s">
        <v>24</v>
      </c>
      <c r="AM228" s="9">
        <v>0</v>
      </c>
      <c r="AN228" s="9">
        <v>0</v>
      </c>
      <c r="AO228" s="9">
        <v>0</v>
      </c>
      <c r="AP228" s="9">
        <v>0</v>
      </c>
      <c r="AQ228" s="9">
        <v>0</v>
      </c>
      <c r="AR228" s="11" t="s">
        <v>24</v>
      </c>
      <c r="AS228" s="10" t="s">
        <v>24</v>
      </c>
      <c r="AT228" s="10" t="s">
        <v>24</v>
      </c>
      <c r="AU228" s="10" t="s">
        <v>24</v>
      </c>
      <c r="AV228" s="10" t="s">
        <v>24</v>
      </c>
      <c r="AW228" s="10" t="s">
        <v>24</v>
      </c>
      <c r="AX228" s="10" t="s">
        <v>24</v>
      </c>
      <c r="AY228" s="10" t="s">
        <v>24</v>
      </c>
      <c r="AZ228" s="10" t="s">
        <v>24</v>
      </c>
      <c r="BA228" s="10" t="s">
        <v>24</v>
      </c>
      <c r="BB228" s="10" t="s">
        <v>24</v>
      </c>
      <c r="BC228" s="10" t="s">
        <v>24</v>
      </c>
      <c r="BD228" s="9">
        <v>0</v>
      </c>
      <c r="BE228" s="9">
        <v>0</v>
      </c>
      <c r="BF228" s="9">
        <v>0</v>
      </c>
      <c r="BG228" s="9">
        <v>0</v>
      </c>
      <c r="BH228" s="9">
        <v>0</v>
      </c>
      <c r="BI228" s="9">
        <v>0</v>
      </c>
      <c r="BJ228" s="11" t="s">
        <v>24</v>
      </c>
      <c r="BK228" s="10" t="s">
        <v>24</v>
      </c>
      <c r="BL228" s="10" t="s">
        <v>24</v>
      </c>
      <c r="BM228" s="10" t="s">
        <v>24</v>
      </c>
      <c r="BN228" s="10" t="s">
        <v>24</v>
      </c>
      <c r="BO228" s="13" t="s">
        <v>24</v>
      </c>
      <c r="BP228" s="14">
        <v>36823400</v>
      </c>
      <c r="BQ228">
        <f t="shared" si="22"/>
        <v>615</v>
      </c>
      <c r="BR228" s="15">
        <f t="shared" si="23"/>
        <v>0</v>
      </c>
      <c r="BS228" s="15">
        <f t="shared" si="24"/>
        <v>0</v>
      </c>
      <c r="BT228" s="16">
        <v>888</v>
      </c>
      <c r="BU228" s="19" t="e">
        <f>VLOOKUP(B228,'[26]Intermediate Cities'!A:A,1,FALSE)</f>
        <v>#N/A</v>
      </c>
    </row>
    <row r="229" spans="1:73" ht="17.25" customHeight="1" x14ac:dyDescent="0.3">
      <c r="A229" s="5">
        <v>221</v>
      </c>
      <c r="B229" s="6">
        <v>648</v>
      </c>
      <c r="C229" s="7" t="s">
        <v>481</v>
      </c>
      <c r="D229" s="6" t="s">
        <v>79</v>
      </c>
      <c r="E229" s="6" t="s">
        <v>80</v>
      </c>
      <c r="F229" s="7" t="s">
        <v>197</v>
      </c>
      <c r="G229" s="7" t="s">
        <v>90</v>
      </c>
      <c r="H229" s="6" t="s">
        <v>164</v>
      </c>
      <c r="I229" s="6" t="s">
        <v>164</v>
      </c>
      <c r="J229" s="6" t="s">
        <v>24</v>
      </c>
      <c r="K229" s="6" t="s">
        <v>24</v>
      </c>
      <c r="L229" s="6" t="s">
        <v>24</v>
      </c>
      <c r="M229" s="8" t="s">
        <v>4</v>
      </c>
      <c r="N229" s="8" t="s">
        <v>4</v>
      </c>
      <c r="O229" s="8" t="s">
        <v>4</v>
      </c>
      <c r="P229" s="26">
        <f t="shared" si="25"/>
        <v>1121736.05</v>
      </c>
      <c r="Q229" s="26">
        <f t="shared" si="26"/>
        <v>28494064.050000001</v>
      </c>
      <c r="R229" s="26">
        <f t="shared" si="28"/>
        <v>510326</v>
      </c>
      <c r="S229" s="26">
        <f t="shared" si="28"/>
        <v>611410.05000000005</v>
      </c>
      <c r="T229" s="26">
        <f t="shared" si="28"/>
        <v>0</v>
      </c>
      <c r="U229" s="26">
        <f t="shared" si="28"/>
        <v>0</v>
      </c>
      <c r="V229" s="26">
        <f t="shared" si="28"/>
        <v>0</v>
      </c>
      <c r="W229" s="9">
        <v>1121736.05</v>
      </c>
      <c r="X229" s="9">
        <v>1121736.05</v>
      </c>
      <c r="Y229" s="9">
        <v>0</v>
      </c>
      <c r="Z229" s="9">
        <v>0</v>
      </c>
      <c r="AA229" s="9">
        <v>0</v>
      </c>
      <c r="AB229" s="10">
        <v>3</v>
      </c>
      <c r="AC229" s="10" t="s">
        <v>4</v>
      </c>
      <c r="AD229" s="10" t="s">
        <v>84</v>
      </c>
      <c r="AE229" s="10" t="s">
        <v>85</v>
      </c>
      <c r="AF229" s="10" t="s">
        <v>307</v>
      </c>
      <c r="AG229" s="10" t="s">
        <v>24</v>
      </c>
      <c r="AH229" s="11" t="s">
        <v>413</v>
      </c>
      <c r="AI229" s="11" t="s">
        <v>383</v>
      </c>
      <c r="AJ229" s="12" t="s">
        <v>24</v>
      </c>
      <c r="AK229" s="11" t="s">
        <v>850</v>
      </c>
      <c r="AL229" s="11" t="s">
        <v>24</v>
      </c>
      <c r="AM229" s="9">
        <v>510326</v>
      </c>
      <c r="AN229" s="9">
        <v>611410.05000000005</v>
      </c>
      <c r="AO229" s="9">
        <v>0</v>
      </c>
      <c r="AP229" s="9">
        <v>0</v>
      </c>
      <c r="AQ229" s="9">
        <v>0</v>
      </c>
      <c r="AR229" s="11" t="s">
        <v>24</v>
      </c>
      <c r="AS229" s="10" t="s">
        <v>24</v>
      </c>
      <c r="AT229" s="10" t="s">
        <v>24</v>
      </c>
      <c r="AU229" s="10" t="s">
        <v>24</v>
      </c>
      <c r="AV229" s="10" t="s">
        <v>24</v>
      </c>
      <c r="AW229" s="10" t="s">
        <v>24</v>
      </c>
      <c r="AX229" s="10">
        <v>0</v>
      </c>
      <c r="AY229" s="10" t="s">
        <v>230</v>
      </c>
      <c r="AZ229" s="10" t="s">
        <v>24</v>
      </c>
      <c r="BA229" s="10" t="s">
        <v>24</v>
      </c>
      <c r="BB229" s="10" t="s">
        <v>24</v>
      </c>
      <c r="BC229" s="10" t="s">
        <v>24</v>
      </c>
      <c r="BD229" s="9">
        <v>0</v>
      </c>
      <c r="BE229" s="9">
        <v>0</v>
      </c>
      <c r="BF229" s="9">
        <v>0</v>
      </c>
      <c r="BG229" s="9">
        <v>0</v>
      </c>
      <c r="BH229" s="9">
        <v>0</v>
      </c>
      <c r="BI229" s="9">
        <v>0</v>
      </c>
      <c r="BJ229" s="11" t="s">
        <v>24</v>
      </c>
      <c r="BK229" s="10" t="s">
        <v>24</v>
      </c>
      <c r="BL229" s="10" t="s">
        <v>24</v>
      </c>
      <c r="BM229" s="10" t="s">
        <v>24</v>
      </c>
      <c r="BN229" s="10" t="s">
        <v>24</v>
      </c>
      <c r="BO229" s="13" t="s">
        <v>24</v>
      </c>
      <c r="BP229" s="14">
        <v>27372328</v>
      </c>
      <c r="BQ229">
        <f t="shared" si="22"/>
        <v>648</v>
      </c>
      <c r="BR229" s="15">
        <f t="shared" si="23"/>
        <v>1121736.05</v>
      </c>
      <c r="BS229" s="15">
        <f t="shared" si="24"/>
        <v>0</v>
      </c>
      <c r="BT229" s="16">
        <v>889</v>
      </c>
      <c r="BU229" s="19" t="e">
        <f>VLOOKUP(B229,'[26]Intermediate Cities'!A:A,1,FALSE)</f>
        <v>#N/A</v>
      </c>
    </row>
    <row r="230" spans="1:73" ht="15.75" customHeight="1" x14ac:dyDescent="0.3">
      <c r="A230" s="5">
        <v>222</v>
      </c>
      <c r="B230" s="6">
        <v>855</v>
      </c>
      <c r="C230" s="7" t="s">
        <v>482</v>
      </c>
      <c r="D230" s="6" t="s">
        <v>79</v>
      </c>
      <c r="E230" s="6" t="s">
        <v>80</v>
      </c>
      <c r="F230" s="7" t="s">
        <v>243</v>
      </c>
      <c r="G230" s="7" t="s">
        <v>107</v>
      </c>
      <c r="H230" s="6" t="s">
        <v>83</v>
      </c>
      <c r="I230" s="6" t="s">
        <v>83</v>
      </c>
      <c r="J230" s="6" t="s">
        <v>24</v>
      </c>
      <c r="K230" s="6" t="s">
        <v>24</v>
      </c>
      <c r="L230" s="6" t="s">
        <v>24</v>
      </c>
      <c r="M230" s="8" t="s">
        <v>4</v>
      </c>
      <c r="N230" s="8" t="s">
        <v>4</v>
      </c>
      <c r="O230" s="8" t="s">
        <v>4</v>
      </c>
      <c r="P230" s="26">
        <f t="shared" si="25"/>
        <v>1512965</v>
      </c>
      <c r="Q230" s="26">
        <f t="shared" si="26"/>
        <v>16817668.43</v>
      </c>
      <c r="R230" s="26">
        <f t="shared" si="28"/>
        <v>1421900</v>
      </c>
      <c r="S230" s="26">
        <f t="shared" si="28"/>
        <v>0</v>
      </c>
      <c r="T230" s="26">
        <f t="shared" si="28"/>
        <v>91065</v>
      </c>
      <c r="U230" s="26">
        <f t="shared" si="28"/>
        <v>0</v>
      </c>
      <c r="V230" s="26">
        <f t="shared" si="28"/>
        <v>0</v>
      </c>
      <c r="W230" s="9">
        <v>1512965</v>
      </c>
      <c r="X230" s="9">
        <v>1512965</v>
      </c>
      <c r="Y230" s="9">
        <v>0</v>
      </c>
      <c r="Z230" s="9">
        <v>0</v>
      </c>
      <c r="AA230" s="9">
        <v>0</v>
      </c>
      <c r="AB230" s="10">
        <v>1</v>
      </c>
      <c r="AC230" s="10" t="s">
        <v>4</v>
      </c>
      <c r="AD230" s="10" t="s">
        <v>84</v>
      </c>
      <c r="AE230" s="10" t="s">
        <v>85</v>
      </c>
      <c r="AF230" s="10" t="s">
        <v>86</v>
      </c>
      <c r="AG230" s="10" t="s">
        <v>24</v>
      </c>
      <c r="AH230" s="11" t="s">
        <v>130</v>
      </c>
      <c r="AI230" s="11" t="s">
        <v>24</v>
      </c>
      <c r="AJ230" s="12" t="s">
        <v>130</v>
      </c>
      <c r="AK230" s="11" t="s">
        <v>24</v>
      </c>
      <c r="AL230" s="11" t="s">
        <v>24</v>
      </c>
      <c r="AM230" s="9">
        <v>1421900</v>
      </c>
      <c r="AN230" s="9">
        <v>0</v>
      </c>
      <c r="AO230" s="9">
        <v>91065</v>
      </c>
      <c r="AP230" s="9">
        <v>0</v>
      </c>
      <c r="AQ230" s="9">
        <v>0</v>
      </c>
      <c r="AR230" s="11" t="s">
        <v>24</v>
      </c>
      <c r="AS230" s="10" t="s">
        <v>24</v>
      </c>
      <c r="AT230" s="10" t="s">
        <v>24</v>
      </c>
      <c r="AU230" s="10" t="s">
        <v>24</v>
      </c>
      <c r="AV230" s="10" t="s">
        <v>24</v>
      </c>
      <c r="AW230" s="10" t="s">
        <v>24</v>
      </c>
      <c r="AX230" s="10" t="s">
        <v>24</v>
      </c>
      <c r="AY230" s="10" t="s">
        <v>24</v>
      </c>
      <c r="AZ230" s="10" t="s">
        <v>24</v>
      </c>
      <c r="BA230" s="10" t="s">
        <v>24</v>
      </c>
      <c r="BB230" s="10" t="s">
        <v>24</v>
      </c>
      <c r="BC230" s="10" t="s">
        <v>24</v>
      </c>
      <c r="BD230" s="9">
        <v>0</v>
      </c>
      <c r="BE230" s="9">
        <v>0</v>
      </c>
      <c r="BF230" s="9">
        <v>0</v>
      </c>
      <c r="BG230" s="9">
        <v>0</v>
      </c>
      <c r="BH230" s="9">
        <v>0</v>
      </c>
      <c r="BI230" s="9">
        <v>0</v>
      </c>
      <c r="BJ230" s="11" t="s">
        <v>24</v>
      </c>
      <c r="BK230" s="10" t="s">
        <v>24</v>
      </c>
      <c r="BL230" s="10" t="s">
        <v>24</v>
      </c>
      <c r="BM230" s="10" t="s">
        <v>24</v>
      </c>
      <c r="BN230" s="10" t="s">
        <v>24</v>
      </c>
      <c r="BO230" s="13" t="s">
        <v>24</v>
      </c>
      <c r="BP230" s="14">
        <v>15304703.43</v>
      </c>
      <c r="BQ230">
        <f t="shared" si="22"/>
        <v>855</v>
      </c>
      <c r="BR230" s="15">
        <f t="shared" si="23"/>
        <v>1512965</v>
      </c>
      <c r="BS230" s="15">
        <f t="shared" si="24"/>
        <v>0</v>
      </c>
      <c r="BT230" s="16">
        <v>890</v>
      </c>
      <c r="BU230" s="19" t="e">
        <f>VLOOKUP(B230,'[26]Intermediate Cities'!A:A,1,FALSE)</f>
        <v>#N/A</v>
      </c>
    </row>
    <row r="231" spans="1:73" ht="48.75" customHeight="1" x14ac:dyDescent="0.3">
      <c r="A231" s="5">
        <v>223</v>
      </c>
      <c r="B231" s="6">
        <v>856</v>
      </c>
      <c r="C231" s="7" t="s">
        <v>483</v>
      </c>
      <c r="D231" s="6" t="s">
        <v>79</v>
      </c>
      <c r="E231" s="6" t="s">
        <v>80</v>
      </c>
      <c r="F231" s="7" t="s">
        <v>243</v>
      </c>
      <c r="G231" s="7" t="s">
        <v>107</v>
      </c>
      <c r="H231" s="6" t="s">
        <v>83</v>
      </c>
      <c r="I231" s="6" t="s">
        <v>83</v>
      </c>
      <c r="J231" s="6" t="s">
        <v>24</v>
      </c>
      <c r="K231" s="6" t="s">
        <v>24</v>
      </c>
      <c r="L231" s="6" t="s">
        <v>24</v>
      </c>
      <c r="M231" s="8" t="s">
        <v>4</v>
      </c>
      <c r="N231" s="8" t="s">
        <v>4</v>
      </c>
      <c r="O231" s="8" t="s">
        <v>4</v>
      </c>
      <c r="P231" s="26">
        <f t="shared" si="25"/>
        <v>4944135</v>
      </c>
      <c r="Q231" s="26">
        <f t="shared" si="26"/>
        <v>17234621</v>
      </c>
      <c r="R231" s="26">
        <f t="shared" si="28"/>
        <v>3063494</v>
      </c>
      <c r="S231" s="26">
        <f t="shared" si="28"/>
        <v>1880641</v>
      </c>
      <c r="T231" s="26">
        <f t="shared" si="28"/>
        <v>0</v>
      </c>
      <c r="U231" s="26">
        <f t="shared" si="28"/>
        <v>0</v>
      </c>
      <c r="V231" s="26">
        <f t="shared" si="28"/>
        <v>0</v>
      </c>
      <c r="W231" s="9">
        <v>4944135</v>
      </c>
      <c r="X231" s="9">
        <v>4944135</v>
      </c>
      <c r="Y231" s="9">
        <v>0</v>
      </c>
      <c r="Z231" s="9">
        <v>0</v>
      </c>
      <c r="AA231" s="9">
        <v>0</v>
      </c>
      <c r="AB231" s="10">
        <v>2</v>
      </c>
      <c r="AC231" s="10" t="s">
        <v>4</v>
      </c>
      <c r="AD231" s="10" t="s">
        <v>84</v>
      </c>
      <c r="AE231" s="10" t="s">
        <v>4</v>
      </c>
      <c r="AF231" s="10" t="s">
        <v>244</v>
      </c>
      <c r="AG231" s="10" t="s">
        <v>851</v>
      </c>
      <c r="AH231" s="11" t="s">
        <v>130</v>
      </c>
      <c r="AI231" s="11" t="s">
        <v>383</v>
      </c>
      <c r="AJ231" s="12" t="s">
        <v>24</v>
      </c>
      <c r="AK231" s="11" t="s">
        <v>24</v>
      </c>
      <c r="AL231" s="11" t="s">
        <v>24</v>
      </c>
      <c r="AM231" s="9">
        <v>3063494</v>
      </c>
      <c r="AN231" s="9">
        <v>1880641</v>
      </c>
      <c r="AO231" s="9">
        <v>0</v>
      </c>
      <c r="AP231" s="9">
        <v>0</v>
      </c>
      <c r="AQ231" s="9">
        <v>0</v>
      </c>
      <c r="AR231" s="11" t="s">
        <v>24</v>
      </c>
      <c r="AS231" s="10" t="s">
        <v>24</v>
      </c>
      <c r="AT231" s="10" t="s">
        <v>24</v>
      </c>
      <c r="AU231" s="10" t="s">
        <v>24</v>
      </c>
      <c r="AV231" s="10" t="s">
        <v>24</v>
      </c>
      <c r="AW231" s="10" t="s">
        <v>24</v>
      </c>
      <c r="AX231" s="10" t="s">
        <v>24</v>
      </c>
      <c r="AY231" s="10" t="s">
        <v>24</v>
      </c>
      <c r="AZ231" s="10" t="s">
        <v>24</v>
      </c>
      <c r="BA231" s="10" t="s">
        <v>24</v>
      </c>
      <c r="BB231" s="10" t="s">
        <v>24</v>
      </c>
      <c r="BC231" s="10" t="s">
        <v>24</v>
      </c>
      <c r="BD231" s="9">
        <v>0</v>
      </c>
      <c r="BE231" s="9">
        <v>0</v>
      </c>
      <c r="BF231" s="9">
        <v>0</v>
      </c>
      <c r="BG231" s="9">
        <v>0</v>
      </c>
      <c r="BH231" s="9">
        <v>0</v>
      </c>
      <c r="BI231" s="9">
        <v>0</v>
      </c>
      <c r="BJ231" s="11" t="s">
        <v>24</v>
      </c>
      <c r="BK231" s="10" t="s">
        <v>24</v>
      </c>
      <c r="BL231" s="10" t="s">
        <v>24</v>
      </c>
      <c r="BM231" s="10" t="s">
        <v>24</v>
      </c>
      <c r="BN231" s="10" t="s">
        <v>24</v>
      </c>
      <c r="BO231" s="13" t="s">
        <v>24</v>
      </c>
      <c r="BP231" s="14">
        <v>12290486</v>
      </c>
      <c r="BQ231">
        <f t="shared" si="22"/>
        <v>856</v>
      </c>
      <c r="BR231" s="15">
        <f t="shared" si="23"/>
        <v>4944135</v>
      </c>
      <c r="BS231" s="15">
        <f t="shared" si="24"/>
        <v>0</v>
      </c>
      <c r="BT231" s="16">
        <v>893</v>
      </c>
      <c r="BU231" s="19" t="e">
        <f>VLOOKUP(B231,'[26]Intermediate Cities'!A:A,1,FALSE)</f>
        <v>#N/A</v>
      </c>
    </row>
    <row r="232" spans="1:73" ht="15.75" customHeight="1" x14ac:dyDescent="0.3">
      <c r="A232" s="5">
        <v>224</v>
      </c>
      <c r="B232" s="6">
        <v>839</v>
      </c>
      <c r="C232" s="7" t="s">
        <v>484</v>
      </c>
      <c r="D232" s="6" t="s">
        <v>79</v>
      </c>
      <c r="E232" s="27" t="s">
        <v>551</v>
      </c>
      <c r="F232" s="7" t="s">
        <v>199</v>
      </c>
      <c r="G232" s="7" t="s">
        <v>107</v>
      </c>
      <c r="H232" s="6" t="s">
        <v>83</v>
      </c>
      <c r="I232" s="6" t="s">
        <v>83</v>
      </c>
      <c r="J232" s="6" t="s">
        <v>24</v>
      </c>
      <c r="K232" s="6" t="s">
        <v>24</v>
      </c>
      <c r="L232" s="6" t="s">
        <v>24</v>
      </c>
      <c r="M232" s="8" t="s">
        <v>97</v>
      </c>
      <c r="N232" s="8" t="s">
        <v>24</v>
      </c>
      <c r="O232" s="8" t="s">
        <v>24</v>
      </c>
      <c r="P232" s="26">
        <f t="shared" si="25"/>
        <v>0</v>
      </c>
      <c r="Q232" s="26">
        <f t="shared" si="26"/>
        <v>110615863.93000001</v>
      </c>
      <c r="R232" s="26">
        <f t="shared" si="28"/>
        <v>0</v>
      </c>
      <c r="S232" s="26">
        <f t="shared" si="28"/>
        <v>0</v>
      </c>
      <c r="T232" s="26">
        <f t="shared" si="28"/>
        <v>0</v>
      </c>
      <c r="U232" s="26">
        <f t="shared" si="28"/>
        <v>0</v>
      </c>
      <c r="V232" s="26">
        <f t="shared" si="28"/>
        <v>0</v>
      </c>
      <c r="W232" s="9">
        <v>0</v>
      </c>
      <c r="X232" s="9">
        <v>0</v>
      </c>
      <c r="Y232" s="9">
        <v>0</v>
      </c>
      <c r="Z232" s="9">
        <v>0</v>
      </c>
      <c r="AA232" s="9">
        <v>0</v>
      </c>
      <c r="AB232" s="10">
        <v>0</v>
      </c>
      <c r="AC232" s="10" t="s">
        <v>24</v>
      </c>
      <c r="AD232" s="10" t="s">
        <v>24</v>
      </c>
      <c r="AE232" s="10" t="s">
        <v>24</v>
      </c>
      <c r="AF232" s="10" t="s">
        <v>24</v>
      </c>
      <c r="AG232" s="10" t="s">
        <v>24</v>
      </c>
      <c r="AH232" s="11" t="s">
        <v>24</v>
      </c>
      <c r="AI232" s="11" t="s">
        <v>24</v>
      </c>
      <c r="AJ232" s="12" t="s">
        <v>24</v>
      </c>
      <c r="AK232" s="11" t="s">
        <v>24</v>
      </c>
      <c r="AL232" s="11" t="s">
        <v>24</v>
      </c>
      <c r="AM232" s="9">
        <v>0</v>
      </c>
      <c r="AN232" s="9">
        <v>0</v>
      </c>
      <c r="AO232" s="9">
        <v>0</v>
      </c>
      <c r="AP232" s="9">
        <v>0</v>
      </c>
      <c r="AQ232" s="9">
        <v>0</v>
      </c>
      <c r="AR232" s="11" t="s">
        <v>24</v>
      </c>
      <c r="AS232" s="10" t="s">
        <v>24</v>
      </c>
      <c r="AT232" s="10" t="s">
        <v>24</v>
      </c>
      <c r="AU232" s="10" t="s">
        <v>24</v>
      </c>
      <c r="AV232" s="10" t="s">
        <v>24</v>
      </c>
      <c r="AW232" s="10" t="s">
        <v>24</v>
      </c>
      <c r="AX232" s="10" t="s">
        <v>24</v>
      </c>
      <c r="AY232" s="10" t="s">
        <v>24</v>
      </c>
      <c r="AZ232" s="10" t="s">
        <v>24</v>
      </c>
      <c r="BA232" s="10" t="s">
        <v>24</v>
      </c>
      <c r="BB232" s="10" t="s">
        <v>24</v>
      </c>
      <c r="BC232" s="10" t="s">
        <v>24</v>
      </c>
      <c r="BD232" s="9">
        <v>0</v>
      </c>
      <c r="BE232" s="9">
        <v>0</v>
      </c>
      <c r="BF232" s="9">
        <v>0</v>
      </c>
      <c r="BG232" s="9">
        <v>0</v>
      </c>
      <c r="BH232" s="9">
        <v>0</v>
      </c>
      <c r="BI232" s="9">
        <v>0</v>
      </c>
      <c r="BJ232" s="11" t="s">
        <v>24</v>
      </c>
      <c r="BK232" s="10" t="s">
        <v>24</v>
      </c>
      <c r="BL232" s="10" t="s">
        <v>24</v>
      </c>
      <c r="BM232" s="10" t="s">
        <v>24</v>
      </c>
      <c r="BN232" s="10" t="s">
        <v>24</v>
      </c>
      <c r="BO232" s="13" t="s">
        <v>24</v>
      </c>
      <c r="BP232" s="14">
        <v>110615863.93000001</v>
      </c>
      <c r="BQ232">
        <f t="shared" si="22"/>
        <v>839</v>
      </c>
      <c r="BR232" s="15">
        <f t="shared" si="23"/>
        <v>0</v>
      </c>
      <c r="BS232" s="15">
        <f t="shared" si="24"/>
        <v>0</v>
      </c>
      <c r="BT232" s="16">
        <v>894</v>
      </c>
      <c r="BU232" s="19">
        <f>VLOOKUP(B232,'[26]Intermediate Cities'!A:A,1,FALSE)</f>
        <v>839</v>
      </c>
    </row>
    <row r="233" spans="1:73" ht="22.5" customHeight="1" x14ac:dyDescent="0.3">
      <c r="A233" s="5">
        <v>225</v>
      </c>
      <c r="B233" s="6">
        <v>861</v>
      </c>
      <c r="C233" s="7" t="s">
        <v>485</v>
      </c>
      <c r="D233" s="6" t="s">
        <v>79</v>
      </c>
      <c r="E233" s="27" t="s">
        <v>551</v>
      </c>
      <c r="F233" s="7" t="s">
        <v>145</v>
      </c>
      <c r="G233" s="7" t="s">
        <v>128</v>
      </c>
      <c r="H233" s="6" t="s">
        <v>121</v>
      </c>
      <c r="I233" s="6" t="s">
        <v>121</v>
      </c>
      <c r="J233" s="6" t="s">
        <v>24</v>
      </c>
      <c r="K233" s="6" t="s">
        <v>24</v>
      </c>
      <c r="L233" s="6" t="s">
        <v>24</v>
      </c>
      <c r="M233" s="8" t="s">
        <v>4</v>
      </c>
      <c r="N233" s="8" t="s">
        <v>4</v>
      </c>
      <c r="O233" s="8" t="s">
        <v>97</v>
      </c>
      <c r="P233" s="26">
        <f t="shared" si="25"/>
        <v>1859908</v>
      </c>
      <c r="Q233" s="26">
        <f t="shared" si="26"/>
        <v>59055881.109999999</v>
      </c>
      <c r="R233" s="26">
        <f t="shared" si="28"/>
        <v>289052</v>
      </c>
      <c r="S233" s="26">
        <f t="shared" si="28"/>
        <v>1570856</v>
      </c>
      <c r="T233" s="26">
        <f t="shared" si="28"/>
        <v>0</v>
      </c>
      <c r="U233" s="26">
        <f t="shared" si="28"/>
        <v>0</v>
      </c>
      <c r="V233" s="26">
        <f t="shared" si="28"/>
        <v>0</v>
      </c>
      <c r="W233" s="9">
        <v>1859908</v>
      </c>
      <c r="X233" s="9">
        <v>1859908</v>
      </c>
      <c r="Y233" s="9">
        <v>0</v>
      </c>
      <c r="Z233" s="9">
        <v>0</v>
      </c>
      <c r="AA233" s="9">
        <v>0</v>
      </c>
      <c r="AB233" s="10">
        <v>6</v>
      </c>
      <c r="AC233" s="10" t="s">
        <v>97</v>
      </c>
      <c r="AD233" s="10" t="s">
        <v>92</v>
      </c>
      <c r="AE233" s="10" t="s">
        <v>97</v>
      </c>
      <c r="AF233" s="10" t="s">
        <v>24</v>
      </c>
      <c r="AG233" s="10" t="s">
        <v>24</v>
      </c>
      <c r="AH233" s="11" t="s">
        <v>852</v>
      </c>
      <c r="AI233" s="11" t="s">
        <v>853</v>
      </c>
      <c r="AJ233" s="12" t="s">
        <v>24</v>
      </c>
      <c r="AK233" s="11" t="s">
        <v>24</v>
      </c>
      <c r="AL233" s="11" t="s">
        <v>24</v>
      </c>
      <c r="AM233" s="9">
        <v>289052</v>
      </c>
      <c r="AN233" s="9">
        <v>1570856</v>
      </c>
      <c r="AO233" s="9">
        <v>0</v>
      </c>
      <c r="AP233" s="9">
        <v>0</v>
      </c>
      <c r="AQ233" s="9">
        <v>0</v>
      </c>
      <c r="AR233" s="11" t="s">
        <v>24</v>
      </c>
      <c r="AS233" s="10" t="s">
        <v>24</v>
      </c>
      <c r="AT233" s="10" t="s">
        <v>24</v>
      </c>
      <c r="AU233" s="10" t="s">
        <v>24</v>
      </c>
      <c r="AV233" s="10" t="s">
        <v>24</v>
      </c>
      <c r="AW233" s="10" t="s">
        <v>24</v>
      </c>
      <c r="AX233" s="10" t="s">
        <v>24</v>
      </c>
      <c r="AY233" s="10" t="s">
        <v>24</v>
      </c>
      <c r="AZ233" s="10" t="s">
        <v>24</v>
      </c>
      <c r="BA233" s="10" t="s">
        <v>24</v>
      </c>
      <c r="BB233" s="10" t="s">
        <v>24</v>
      </c>
      <c r="BC233" s="10" t="s">
        <v>24</v>
      </c>
      <c r="BD233" s="9">
        <v>0</v>
      </c>
      <c r="BE233" s="9">
        <v>0</v>
      </c>
      <c r="BF233" s="9">
        <v>0</v>
      </c>
      <c r="BG233" s="9">
        <v>0</v>
      </c>
      <c r="BH233" s="9">
        <v>0</v>
      </c>
      <c r="BI233" s="9">
        <v>0</v>
      </c>
      <c r="BJ233" s="11" t="s">
        <v>24</v>
      </c>
      <c r="BK233" s="10" t="s">
        <v>24</v>
      </c>
      <c r="BL233" s="10" t="s">
        <v>24</v>
      </c>
      <c r="BM233" s="10" t="s">
        <v>24</v>
      </c>
      <c r="BN233" s="10" t="s">
        <v>24</v>
      </c>
      <c r="BO233" s="13" t="s">
        <v>24</v>
      </c>
      <c r="BP233" s="14">
        <v>57195973.109999999</v>
      </c>
      <c r="BQ233">
        <f t="shared" si="22"/>
        <v>861</v>
      </c>
      <c r="BR233" s="15">
        <f t="shared" si="23"/>
        <v>1859908</v>
      </c>
      <c r="BS233" s="15">
        <f t="shared" si="24"/>
        <v>0</v>
      </c>
      <c r="BT233" s="16">
        <v>895</v>
      </c>
      <c r="BU233" s="19">
        <f>VLOOKUP(B233,'[26]Intermediate Cities'!A:A,1,FALSE)</f>
        <v>861</v>
      </c>
    </row>
    <row r="234" spans="1:73" ht="15.75" customHeight="1" x14ac:dyDescent="0.3">
      <c r="A234" s="5">
        <v>226</v>
      </c>
      <c r="B234" s="6">
        <v>799</v>
      </c>
      <c r="C234" s="7" t="s">
        <v>486</v>
      </c>
      <c r="D234" s="6" t="s">
        <v>79</v>
      </c>
      <c r="E234" s="27" t="s">
        <v>551</v>
      </c>
      <c r="F234" s="7" t="s">
        <v>214</v>
      </c>
      <c r="G234" s="7" t="s">
        <v>90</v>
      </c>
      <c r="H234" s="6" t="s">
        <v>151</v>
      </c>
      <c r="I234" s="6" t="s">
        <v>151</v>
      </c>
      <c r="J234" s="6" t="s">
        <v>24</v>
      </c>
      <c r="K234" s="6" t="s">
        <v>24</v>
      </c>
      <c r="L234" s="6" t="s">
        <v>24</v>
      </c>
      <c r="M234" s="8" t="s">
        <v>4</v>
      </c>
      <c r="N234" s="8" t="s">
        <v>4</v>
      </c>
      <c r="O234" s="8" t="s">
        <v>97</v>
      </c>
      <c r="P234" s="26">
        <f t="shared" si="25"/>
        <v>7782631</v>
      </c>
      <c r="Q234" s="26">
        <f t="shared" si="26"/>
        <v>62282480</v>
      </c>
      <c r="R234" s="26">
        <f t="shared" si="28"/>
        <v>0</v>
      </c>
      <c r="S234" s="26">
        <f t="shared" si="28"/>
        <v>7782631</v>
      </c>
      <c r="T234" s="26">
        <f t="shared" si="28"/>
        <v>0</v>
      </c>
      <c r="U234" s="26">
        <f t="shared" si="28"/>
        <v>0</v>
      </c>
      <c r="V234" s="26">
        <f t="shared" si="28"/>
        <v>0</v>
      </c>
      <c r="W234" s="9">
        <v>7782631</v>
      </c>
      <c r="X234" s="9">
        <v>7782631</v>
      </c>
      <c r="Y234" s="9">
        <v>0</v>
      </c>
      <c r="Z234" s="9">
        <v>0</v>
      </c>
      <c r="AA234" s="9">
        <v>0</v>
      </c>
      <c r="AB234" s="10">
        <v>1</v>
      </c>
      <c r="AC234" s="10" t="s">
        <v>97</v>
      </c>
      <c r="AD234" s="10" t="s">
        <v>92</v>
      </c>
      <c r="AE234" s="10" t="s">
        <v>97</v>
      </c>
      <c r="AF234" s="10" t="s">
        <v>24</v>
      </c>
      <c r="AG234" s="10" t="s">
        <v>24</v>
      </c>
      <c r="AH234" s="11" t="s">
        <v>24</v>
      </c>
      <c r="AI234" s="11" t="s">
        <v>236</v>
      </c>
      <c r="AJ234" s="12" t="s">
        <v>24</v>
      </c>
      <c r="AK234" s="11" t="s">
        <v>24</v>
      </c>
      <c r="AL234" s="11" t="s">
        <v>24</v>
      </c>
      <c r="AM234" s="9">
        <v>0</v>
      </c>
      <c r="AN234" s="9">
        <v>7782631</v>
      </c>
      <c r="AO234" s="9">
        <v>0</v>
      </c>
      <c r="AP234" s="9">
        <v>0</v>
      </c>
      <c r="AQ234" s="9">
        <v>0</v>
      </c>
      <c r="AR234" s="11" t="s">
        <v>24</v>
      </c>
      <c r="AS234" s="10" t="s">
        <v>24</v>
      </c>
      <c r="AT234" s="10" t="s">
        <v>24</v>
      </c>
      <c r="AU234" s="10" t="s">
        <v>24</v>
      </c>
      <c r="AV234" s="10" t="s">
        <v>24</v>
      </c>
      <c r="AW234" s="10" t="s">
        <v>24</v>
      </c>
      <c r="AX234" s="10" t="s">
        <v>24</v>
      </c>
      <c r="AY234" s="10" t="s">
        <v>24</v>
      </c>
      <c r="AZ234" s="10" t="s">
        <v>24</v>
      </c>
      <c r="BA234" s="10" t="s">
        <v>24</v>
      </c>
      <c r="BB234" s="10" t="s">
        <v>24</v>
      </c>
      <c r="BC234" s="10" t="s">
        <v>24</v>
      </c>
      <c r="BD234" s="9">
        <v>0</v>
      </c>
      <c r="BE234" s="9">
        <v>0</v>
      </c>
      <c r="BF234" s="9">
        <v>0</v>
      </c>
      <c r="BG234" s="9">
        <v>0</v>
      </c>
      <c r="BH234" s="9">
        <v>0</v>
      </c>
      <c r="BI234" s="9">
        <v>0</v>
      </c>
      <c r="BJ234" s="11" t="s">
        <v>24</v>
      </c>
      <c r="BK234" s="10" t="s">
        <v>24</v>
      </c>
      <c r="BL234" s="10" t="s">
        <v>24</v>
      </c>
      <c r="BM234" s="10" t="s">
        <v>24</v>
      </c>
      <c r="BN234" s="10" t="s">
        <v>24</v>
      </c>
      <c r="BO234" s="13" t="s">
        <v>24</v>
      </c>
      <c r="BP234" s="14">
        <v>54499849</v>
      </c>
      <c r="BQ234">
        <f t="shared" si="22"/>
        <v>799</v>
      </c>
      <c r="BR234" s="15">
        <f t="shared" si="23"/>
        <v>7782631</v>
      </c>
      <c r="BS234" s="15">
        <f t="shared" si="24"/>
        <v>0</v>
      </c>
      <c r="BT234" s="16">
        <v>896</v>
      </c>
      <c r="BU234" s="19">
        <f>VLOOKUP(B234,'[26]Intermediate Cities'!A:A,1,FALSE)</f>
        <v>799</v>
      </c>
    </row>
    <row r="235" spans="1:73" ht="17.25" customHeight="1" x14ac:dyDescent="0.3">
      <c r="A235" s="5">
        <v>227</v>
      </c>
      <c r="B235" s="6">
        <v>616</v>
      </c>
      <c r="C235" s="7" t="s">
        <v>487</v>
      </c>
      <c r="D235" s="6" t="s">
        <v>79</v>
      </c>
      <c r="E235" s="6" t="s">
        <v>80</v>
      </c>
      <c r="F235" s="7" t="s">
        <v>139</v>
      </c>
      <c r="G235" s="7" t="s">
        <v>82</v>
      </c>
      <c r="H235" s="6" t="s">
        <v>103</v>
      </c>
      <c r="I235" s="6" t="s">
        <v>103</v>
      </c>
      <c r="J235" s="6" t="s">
        <v>24</v>
      </c>
      <c r="K235" s="6" t="s">
        <v>24</v>
      </c>
      <c r="L235" s="6" t="s">
        <v>24</v>
      </c>
      <c r="M235" s="8" t="s">
        <v>4</v>
      </c>
      <c r="N235" s="8" t="s">
        <v>4</v>
      </c>
      <c r="O235" s="8" t="s">
        <v>4</v>
      </c>
      <c r="P235" s="26">
        <f t="shared" si="25"/>
        <v>2103030.7599999998</v>
      </c>
      <c r="Q235" s="26">
        <f t="shared" si="26"/>
        <v>15520922.02</v>
      </c>
      <c r="R235" s="26">
        <f t="shared" si="28"/>
        <v>2103030.7599999998</v>
      </c>
      <c r="S235" s="26">
        <f t="shared" si="28"/>
        <v>0</v>
      </c>
      <c r="T235" s="26">
        <f t="shared" si="28"/>
        <v>0</v>
      </c>
      <c r="U235" s="26">
        <f t="shared" si="28"/>
        <v>0</v>
      </c>
      <c r="V235" s="26">
        <f t="shared" si="28"/>
        <v>0</v>
      </c>
      <c r="W235" s="9">
        <v>2103030.7599999998</v>
      </c>
      <c r="X235" s="9">
        <v>2103030.7599999998</v>
      </c>
      <c r="Y235" s="9">
        <v>0</v>
      </c>
      <c r="Z235" s="9">
        <v>0</v>
      </c>
      <c r="AA235" s="9">
        <v>0</v>
      </c>
      <c r="AB235" s="10">
        <v>1</v>
      </c>
      <c r="AC235" s="10" t="s">
        <v>97</v>
      </c>
      <c r="AD235" s="10" t="s">
        <v>92</v>
      </c>
      <c r="AE235" s="10" t="s">
        <v>85</v>
      </c>
      <c r="AF235" s="10" t="s">
        <v>307</v>
      </c>
      <c r="AG235" s="10" t="s">
        <v>24</v>
      </c>
      <c r="AH235" s="11" t="s">
        <v>854</v>
      </c>
      <c r="AI235" s="11" t="s">
        <v>854</v>
      </c>
      <c r="AJ235" s="12" t="s">
        <v>854</v>
      </c>
      <c r="AK235" s="11" t="s">
        <v>24</v>
      </c>
      <c r="AL235" s="11" t="s">
        <v>854</v>
      </c>
      <c r="AM235" s="9">
        <v>2103030.7599999998</v>
      </c>
      <c r="AN235" s="9">
        <v>0</v>
      </c>
      <c r="AO235" s="9">
        <v>0</v>
      </c>
      <c r="AP235" s="9">
        <v>0</v>
      </c>
      <c r="AQ235" s="9">
        <v>0</v>
      </c>
      <c r="AR235" s="11" t="s">
        <v>24</v>
      </c>
      <c r="AS235" s="10" t="s">
        <v>24</v>
      </c>
      <c r="AT235" s="10" t="s">
        <v>24</v>
      </c>
      <c r="AU235" s="10" t="s">
        <v>24</v>
      </c>
      <c r="AV235" s="10" t="s">
        <v>24</v>
      </c>
      <c r="AW235" s="10" t="s">
        <v>24</v>
      </c>
      <c r="AX235" s="10" t="s">
        <v>24</v>
      </c>
      <c r="AY235" s="10" t="s">
        <v>24</v>
      </c>
      <c r="AZ235" s="10" t="s">
        <v>24</v>
      </c>
      <c r="BA235" s="10" t="s">
        <v>24</v>
      </c>
      <c r="BB235" s="10" t="s">
        <v>24</v>
      </c>
      <c r="BC235" s="10" t="s">
        <v>24</v>
      </c>
      <c r="BD235" s="9">
        <v>0</v>
      </c>
      <c r="BE235" s="9">
        <v>0</v>
      </c>
      <c r="BF235" s="9">
        <v>0</v>
      </c>
      <c r="BG235" s="9">
        <v>0</v>
      </c>
      <c r="BH235" s="9">
        <v>0</v>
      </c>
      <c r="BI235" s="9">
        <v>0</v>
      </c>
      <c r="BJ235" s="11" t="s">
        <v>24</v>
      </c>
      <c r="BK235" s="10" t="s">
        <v>24</v>
      </c>
      <c r="BL235" s="10" t="s">
        <v>24</v>
      </c>
      <c r="BM235" s="10" t="s">
        <v>24</v>
      </c>
      <c r="BN235" s="10" t="s">
        <v>24</v>
      </c>
      <c r="BO235" s="13" t="s">
        <v>24</v>
      </c>
      <c r="BP235" s="14">
        <v>13417891.26</v>
      </c>
      <c r="BQ235">
        <f t="shared" si="22"/>
        <v>616</v>
      </c>
      <c r="BR235" s="15">
        <f t="shared" si="23"/>
        <v>2103030.7599999998</v>
      </c>
      <c r="BS235" s="15">
        <f t="shared" si="24"/>
        <v>0</v>
      </c>
      <c r="BT235" s="16">
        <v>897</v>
      </c>
      <c r="BU235" s="19" t="e">
        <f>VLOOKUP(B235,'[26]Intermediate Cities'!A:A,1,FALSE)</f>
        <v>#N/A</v>
      </c>
    </row>
    <row r="236" spans="1:73" ht="15.75" customHeight="1" x14ac:dyDescent="0.3">
      <c r="A236" s="5">
        <v>228</v>
      </c>
      <c r="B236" s="6">
        <v>862</v>
      </c>
      <c r="C236" s="7" t="s">
        <v>488</v>
      </c>
      <c r="D236" s="6" t="s">
        <v>79</v>
      </c>
      <c r="E236" s="6" t="s">
        <v>80</v>
      </c>
      <c r="F236" s="7" t="s">
        <v>127</v>
      </c>
      <c r="G236" s="7" t="s">
        <v>128</v>
      </c>
      <c r="H236" s="6" t="s">
        <v>121</v>
      </c>
      <c r="I236" s="6" t="s">
        <v>121</v>
      </c>
      <c r="J236" s="6" t="s">
        <v>24</v>
      </c>
      <c r="K236" s="6" t="s">
        <v>24</v>
      </c>
      <c r="L236" s="6" t="s">
        <v>24</v>
      </c>
      <c r="M236" s="8" t="s">
        <v>4</v>
      </c>
      <c r="N236" s="8" t="s">
        <v>4</v>
      </c>
      <c r="O236" s="8" t="s">
        <v>97</v>
      </c>
      <c r="P236" s="26">
        <f t="shared" si="25"/>
        <v>1010206</v>
      </c>
      <c r="Q236" s="26">
        <f t="shared" si="26"/>
        <v>37953539</v>
      </c>
      <c r="R236" s="26">
        <f t="shared" si="28"/>
        <v>144256</v>
      </c>
      <c r="S236" s="26">
        <f t="shared" si="28"/>
        <v>645782.5</v>
      </c>
      <c r="T236" s="26">
        <f t="shared" si="28"/>
        <v>150247.5</v>
      </c>
      <c r="U236" s="26">
        <f t="shared" si="28"/>
        <v>69920</v>
      </c>
      <c r="V236" s="26">
        <f t="shared" si="28"/>
        <v>0</v>
      </c>
      <c r="W236" s="9">
        <v>1010206</v>
      </c>
      <c r="X236" s="9">
        <v>1010206</v>
      </c>
      <c r="Y236" s="9">
        <v>0</v>
      </c>
      <c r="Z236" s="9">
        <v>0</v>
      </c>
      <c r="AA236" s="9">
        <v>0</v>
      </c>
      <c r="AB236" s="10">
        <v>1</v>
      </c>
      <c r="AC236" s="10" t="s">
        <v>4</v>
      </c>
      <c r="AD236" s="10" t="s">
        <v>92</v>
      </c>
      <c r="AE236" s="10" t="s">
        <v>97</v>
      </c>
      <c r="AF236" s="10" t="s">
        <v>24</v>
      </c>
      <c r="AG236" s="10" t="s">
        <v>24</v>
      </c>
      <c r="AH236" s="11" t="s">
        <v>130</v>
      </c>
      <c r="AI236" s="11" t="s">
        <v>130</v>
      </c>
      <c r="AJ236" s="12" t="s">
        <v>130</v>
      </c>
      <c r="AK236" s="11" t="s">
        <v>130</v>
      </c>
      <c r="AL236" s="11" t="s">
        <v>24</v>
      </c>
      <c r="AM236" s="9">
        <v>144256</v>
      </c>
      <c r="AN236" s="9">
        <v>645782.5</v>
      </c>
      <c r="AO236" s="9">
        <v>150247.5</v>
      </c>
      <c r="AP236" s="9">
        <v>69920</v>
      </c>
      <c r="AQ236" s="9">
        <v>0</v>
      </c>
      <c r="AR236" s="11" t="s">
        <v>24</v>
      </c>
      <c r="AS236" s="10" t="s">
        <v>24</v>
      </c>
      <c r="AT236" s="10" t="s">
        <v>24</v>
      </c>
      <c r="AU236" s="10" t="s">
        <v>24</v>
      </c>
      <c r="AV236" s="10" t="s">
        <v>24</v>
      </c>
      <c r="AW236" s="10" t="s">
        <v>24</v>
      </c>
      <c r="AX236" s="10" t="s">
        <v>24</v>
      </c>
      <c r="AY236" s="10" t="s">
        <v>24</v>
      </c>
      <c r="AZ236" s="10" t="s">
        <v>24</v>
      </c>
      <c r="BA236" s="10" t="s">
        <v>24</v>
      </c>
      <c r="BB236" s="10" t="s">
        <v>24</v>
      </c>
      <c r="BC236" s="10" t="s">
        <v>24</v>
      </c>
      <c r="BD236" s="9">
        <v>0</v>
      </c>
      <c r="BE236" s="9">
        <v>0</v>
      </c>
      <c r="BF236" s="9">
        <v>0</v>
      </c>
      <c r="BG236" s="9">
        <v>0</v>
      </c>
      <c r="BH236" s="9">
        <v>0</v>
      </c>
      <c r="BI236" s="9">
        <v>0</v>
      </c>
      <c r="BJ236" s="11" t="s">
        <v>24</v>
      </c>
      <c r="BK236" s="10" t="s">
        <v>24</v>
      </c>
      <c r="BL236" s="10" t="s">
        <v>24</v>
      </c>
      <c r="BM236" s="10" t="s">
        <v>24</v>
      </c>
      <c r="BN236" s="10" t="s">
        <v>24</v>
      </c>
      <c r="BO236" s="13" t="s">
        <v>24</v>
      </c>
      <c r="BP236" s="14">
        <v>36943333</v>
      </c>
      <c r="BQ236">
        <f t="shared" si="22"/>
        <v>862</v>
      </c>
      <c r="BR236" s="15">
        <f t="shared" si="23"/>
        <v>1010206</v>
      </c>
      <c r="BS236" s="15">
        <f t="shared" si="24"/>
        <v>0</v>
      </c>
      <c r="BT236" s="16">
        <v>898</v>
      </c>
      <c r="BU236" s="19" t="e">
        <f>VLOOKUP(B236,'[26]Intermediate Cities'!A:A,1,FALSE)</f>
        <v>#N/A</v>
      </c>
    </row>
    <row r="237" spans="1:73" ht="16.5" customHeight="1" x14ac:dyDescent="0.3">
      <c r="A237" s="5">
        <v>229</v>
      </c>
      <c r="B237" s="6">
        <v>863</v>
      </c>
      <c r="C237" s="7" t="s">
        <v>490</v>
      </c>
      <c r="D237" s="6" t="s">
        <v>79</v>
      </c>
      <c r="E237" s="6" t="s">
        <v>80</v>
      </c>
      <c r="F237" s="7" t="s">
        <v>154</v>
      </c>
      <c r="G237" s="7" t="s">
        <v>128</v>
      </c>
      <c r="H237" s="6" t="s">
        <v>121</v>
      </c>
      <c r="I237" s="6" t="s">
        <v>121</v>
      </c>
      <c r="J237" s="6" t="s">
        <v>24</v>
      </c>
      <c r="K237" s="6" t="s">
        <v>24</v>
      </c>
      <c r="L237" s="6" t="s">
        <v>24</v>
      </c>
      <c r="M237" s="8" t="s">
        <v>4</v>
      </c>
      <c r="N237" s="8" t="s">
        <v>4</v>
      </c>
      <c r="O237" s="8" t="s">
        <v>97</v>
      </c>
      <c r="P237" s="26">
        <f t="shared" si="25"/>
        <v>2483656</v>
      </c>
      <c r="Q237" s="26">
        <f t="shared" si="26"/>
        <v>18624431</v>
      </c>
      <c r="R237" s="26">
        <f t="shared" si="28"/>
        <v>189328</v>
      </c>
      <c r="S237" s="26">
        <f t="shared" si="28"/>
        <v>1302805</v>
      </c>
      <c r="T237" s="26">
        <f t="shared" si="28"/>
        <v>139046</v>
      </c>
      <c r="U237" s="26">
        <f t="shared" si="28"/>
        <v>0</v>
      </c>
      <c r="V237" s="26">
        <f t="shared" si="28"/>
        <v>852477</v>
      </c>
      <c r="W237" s="9">
        <v>2483656</v>
      </c>
      <c r="X237" s="9">
        <v>2483656</v>
      </c>
      <c r="Y237" s="9">
        <v>0</v>
      </c>
      <c r="Z237" s="9">
        <v>0</v>
      </c>
      <c r="AA237" s="9">
        <v>0</v>
      </c>
      <c r="AB237" s="10">
        <v>3</v>
      </c>
      <c r="AC237" s="10" t="s">
        <v>4</v>
      </c>
      <c r="AD237" s="10" t="s">
        <v>84</v>
      </c>
      <c r="AE237" s="10" t="s">
        <v>97</v>
      </c>
      <c r="AF237" s="10" t="s">
        <v>24</v>
      </c>
      <c r="AG237" s="10" t="s">
        <v>24</v>
      </c>
      <c r="AH237" s="11" t="s">
        <v>855</v>
      </c>
      <c r="AI237" s="11" t="s">
        <v>856</v>
      </c>
      <c r="AJ237" s="12" t="s">
        <v>855</v>
      </c>
      <c r="AK237" s="11" t="s">
        <v>24</v>
      </c>
      <c r="AL237" s="11" t="s">
        <v>857</v>
      </c>
      <c r="AM237" s="9">
        <v>189328</v>
      </c>
      <c r="AN237" s="9">
        <v>1302805</v>
      </c>
      <c r="AO237" s="9">
        <v>139046</v>
      </c>
      <c r="AP237" s="9">
        <v>0</v>
      </c>
      <c r="AQ237" s="9">
        <v>852477</v>
      </c>
      <c r="AR237" s="11" t="s">
        <v>858</v>
      </c>
      <c r="AS237" s="10" t="s">
        <v>24</v>
      </c>
      <c r="AT237" s="10" t="s">
        <v>24</v>
      </c>
      <c r="AU237" s="10" t="s">
        <v>24</v>
      </c>
      <c r="AV237" s="10" t="s">
        <v>24</v>
      </c>
      <c r="AW237" s="10" t="s">
        <v>24</v>
      </c>
      <c r="AX237" s="10" t="s">
        <v>24</v>
      </c>
      <c r="AY237" s="10" t="s">
        <v>24</v>
      </c>
      <c r="AZ237" s="10" t="s">
        <v>24</v>
      </c>
      <c r="BA237" s="10" t="s">
        <v>24</v>
      </c>
      <c r="BB237" s="10" t="s">
        <v>24</v>
      </c>
      <c r="BC237" s="10" t="s">
        <v>24</v>
      </c>
      <c r="BD237" s="9">
        <v>0</v>
      </c>
      <c r="BE237" s="9">
        <v>0</v>
      </c>
      <c r="BF237" s="9">
        <v>0</v>
      </c>
      <c r="BG237" s="9">
        <v>0</v>
      </c>
      <c r="BH237" s="9">
        <v>0</v>
      </c>
      <c r="BI237" s="9">
        <v>0</v>
      </c>
      <c r="BJ237" s="11" t="s">
        <v>24</v>
      </c>
      <c r="BK237" s="10" t="s">
        <v>24</v>
      </c>
      <c r="BL237" s="10" t="s">
        <v>24</v>
      </c>
      <c r="BM237" s="10" t="s">
        <v>24</v>
      </c>
      <c r="BN237" s="10" t="s">
        <v>24</v>
      </c>
      <c r="BO237" s="13" t="s">
        <v>24</v>
      </c>
      <c r="BP237" s="14">
        <v>16140775</v>
      </c>
      <c r="BQ237">
        <f t="shared" si="22"/>
        <v>863</v>
      </c>
      <c r="BR237" s="15">
        <f t="shared" si="23"/>
        <v>2483656</v>
      </c>
      <c r="BS237" s="15">
        <f t="shared" si="24"/>
        <v>0</v>
      </c>
      <c r="BT237" s="16">
        <v>899</v>
      </c>
      <c r="BU237" s="19" t="e">
        <f>VLOOKUP(B237,'[26]Intermediate Cities'!A:A,1,FALSE)</f>
        <v>#N/A</v>
      </c>
    </row>
    <row r="238" spans="1:73" ht="16.5" customHeight="1" x14ac:dyDescent="0.3">
      <c r="A238" s="5">
        <v>230</v>
      </c>
      <c r="B238" s="6">
        <v>800</v>
      </c>
      <c r="C238" s="7" t="s">
        <v>491</v>
      </c>
      <c r="D238" s="6" t="s">
        <v>79</v>
      </c>
      <c r="E238" s="6" t="s">
        <v>80</v>
      </c>
      <c r="F238" s="7" t="s">
        <v>150</v>
      </c>
      <c r="G238" s="7" t="s">
        <v>90</v>
      </c>
      <c r="H238" s="6" t="s">
        <v>151</v>
      </c>
      <c r="I238" s="6" t="s">
        <v>151</v>
      </c>
      <c r="J238" s="6" t="s">
        <v>24</v>
      </c>
      <c r="K238" s="6" t="s">
        <v>24</v>
      </c>
      <c r="L238" s="6" t="s">
        <v>24</v>
      </c>
      <c r="M238" s="8" t="s">
        <v>4</v>
      </c>
      <c r="N238" s="8" t="s">
        <v>4</v>
      </c>
      <c r="O238" s="8" t="s">
        <v>97</v>
      </c>
      <c r="P238" s="26">
        <f t="shared" si="25"/>
        <v>11409754</v>
      </c>
      <c r="Q238" s="26">
        <f t="shared" si="26"/>
        <v>30733366</v>
      </c>
      <c r="R238" s="26">
        <f t="shared" si="28"/>
        <v>798932</v>
      </c>
      <c r="S238" s="26">
        <f t="shared" si="28"/>
        <v>6304570</v>
      </c>
      <c r="T238" s="26">
        <f t="shared" si="28"/>
        <v>4306252</v>
      </c>
      <c r="U238" s="26">
        <f t="shared" si="28"/>
        <v>0</v>
      </c>
      <c r="V238" s="26">
        <f t="shared" si="28"/>
        <v>0</v>
      </c>
      <c r="W238" s="9">
        <v>7103502</v>
      </c>
      <c r="X238" s="9">
        <v>7103502</v>
      </c>
      <c r="Y238" s="9">
        <v>0</v>
      </c>
      <c r="Z238" s="9">
        <v>0</v>
      </c>
      <c r="AA238" s="9">
        <v>0</v>
      </c>
      <c r="AB238" s="10">
        <v>2</v>
      </c>
      <c r="AC238" s="10" t="s">
        <v>97</v>
      </c>
      <c r="AD238" s="10" t="s">
        <v>92</v>
      </c>
      <c r="AE238" s="10" t="s">
        <v>97</v>
      </c>
      <c r="AF238" s="10" t="s">
        <v>24</v>
      </c>
      <c r="AG238" s="10" t="s">
        <v>24</v>
      </c>
      <c r="AH238" s="11" t="s">
        <v>287</v>
      </c>
      <c r="AI238" s="11" t="s">
        <v>716</v>
      </c>
      <c r="AJ238" s="12" t="s">
        <v>24</v>
      </c>
      <c r="AK238" s="11" t="s">
        <v>24</v>
      </c>
      <c r="AL238" s="11" t="s">
        <v>24</v>
      </c>
      <c r="AM238" s="9">
        <v>798932</v>
      </c>
      <c r="AN238" s="9">
        <v>6304570</v>
      </c>
      <c r="AO238" s="9">
        <v>0</v>
      </c>
      <c r="AP238" s="9">
        <v>0</v>
      </c>
      <c r="AQ238" s="9">
        <v>0</v>
      </c>
      <c r="AR238" s="11" t="s">
        <v>24</v>
      </c>
      <c r="AS238" s="10" t="s">
        <v>24</v>
      </c>
      <c r="AT238" s="10" t="s">
        <v>24</v>
      </c>
      <c r="AU238" s="10" t="s">
        <v>24</v>
      </c>
      <c r="AV238" s="10" t="s">
        <v>24</v>
      </c>
      <c r="AW238" s="10" t="s">
        <v>152</v>
      </c>
      <c r="AX238" s="10">
        <v>1</v>
      </c>
      <c r="AY238" s="10" t="s">
        <v>97</v>
      </c>
      <c r="AZ238" s="10" t="s">
        <v>92</v>
      </c>
      <c r="BA238" s="10" t="s">
        <v>97</v>
      </c>
      <c r="BB238" s="10" t="s">
        <v>24</v>
      </c>
      <c r="BC238" s="10" t="s">
        <v>24</v>
      </c>
      <c r="BD238" s="9">
        <v>4306252</v>
      </c>
      <c r="BE238" s="9">
        <v>0</v>
      </c>
      <c r="BF238" s="9">
        <v>0</v>
      </c>
      <c r="BG238" s="9">
        <v>4306252</v>
      </c>
      <c r="BH238" s="9">
        <v>0</v>
      </c>
      <c r="BI238" s="9">
        <v>0</v>
      </c>
      <c r="BJ238" s="11" t="s">
        <v>24</v>
      </c>
      <c r="BK238" s="10" t="s">
        <v>24</v>
      </c>
      <c r="BL238" s="10" t="s">
        <v>24</v>
      </c>
      <c r="BM238" s="10" t="s">
        <v>859</v>
      </c>
      <c r="BN238" s="10" t="s">
        <v>24</v>
      </c>
      <c r="BO238" s="13" t="s">
        <v>24</v>
      </c>
      <c r="BP238" s="14">
        <v>19323612</v>
      </c>
      <c r="BQ238">
        <f t="shared" si="22"/>
        <v>800</v>
      </c>
      <c r="BR238" s="15">
        <f t="shared" si="23"/>
        <v>11409754</v>
      </c>
      <c r="BS238" s="15">
        <f t="shared" si="24"/>
        <v>0</v>
      </c>
      <c r="BT238" s="16">
        <v>901</v>
      </c>
      <c r="BU238" s="19" t="e">
        <f>VLOOKUP(B238,'[26]Intermediate Cities'!A:A,1,FALSE)</f>
        <v>#N/A</v>
      </c>
    </row>
    <row r="239" spans="1:73" ht="15.75" customHeight="1" x14ac:dyDescent="0.3">
      <c r="A239" s="5">
        <v>231</v>
      </c>
      <c r="B239" s="6">
        <v>776</v>
      </c>
      <c r="C239" s="7" t="s">
        <v>492</v>
      </c>
      <c r="D239" s="6" t="s">
        <v>79</v>
      </c>
      <c r="E239" s="6" t="s">
        <v>80</v>
      </c>
      <c r="F239" s="7" t="s">
        <v>125</v>
      </c>
      <c r="G239" s="7" t="s">
        <v>107</v>
      </c>
      <c r="H239" s="6" t="s">
        <v>117</v>
      </c>
      <c r="I239" s="6" t="s">
        <v>117</v>
      </c>
      <c r="J239" s="6" t="s">
        <v>24</v>
      </c>
      <c r="K239" s="6" t="s">
        <v>24</v>
      </c>
      <c r="L239" s="6" t="s">
        <v>24</v>
      </c>
      <c r="M239" s="8" t="s">
        <v>4</v>
      </c>
      <c r="N239" s="8" t="s">
        <v>4</v>
      </c>
      <c r="O239" s="8" t="s">
        <v>4</v>
      </c>
      <c r="P239" s="26">
        <f t="shared" si="25"/>
        <v>8416253.3800000008</v>
      </c>
      <c r="Q239" s="26">
        <f t="shared" si="26"/>
        <v>29352455.380000003</v>
      </c>
      <c r="R239" s="26">
        <f t="shared" si="28"/>
        <v>0</v>
      </c>
      <c r="S239" s="26">
        <f t="shared" si="28"/>
        <v>5896218.9800000004</v>
      </c>
      <c r="T239" s="26">
        <f t="shared" si="28"/>
        <v>0</v>
      </c>
      <c r="U239" s="26">
        <f t="shared" si="28"/>
        <v>2520034.4</v>
      </c>
      <c r="V239" s="26">
        <f t="shared" si="28"/>
        <v>0</v>
      </c>
      <c r="W239" s="9">
        <v>8416253.3800000008</v>
      </c>
      <c r="X239" s="9">
        <v>8416253.3800000008</v>
      </c>
      <c r="Y239" s="9">
        <v>0</v>
      </c>
      <c r="Z239" s="9">
        <v>0</v>
      </c>
      <c r="AA239" s="9">
        <v>0</v>
      </c>
      <c r="AB239" s="10">
        <v>2</v>
      </c>
      <c r="AC239" s="10" t="s">
        <v>4</v>
      </c>
      <c r="AD239" s="10" t="s">
        <v>84</v>
      </c>
      <c r="AE239" s="10" t="s">
        <v>4</v>
      </c>
      <c r="AF239" s="10" t="s">
        <v>173</v>
      </c>
      <c r="AG239" s="10" t="s">
        <v>24</v>
      </c>
      <c r="AH239" s="11" t="s">
        <v>24</v>
      </c>
      <c r="AI239" s="11" t="s">
        <v>860</v>
      </c>
      <c r="AJ239" s="12" t="s">
        <v>24</v>
      </c>
      <c r="AK239" s="11" t="s">
        <v>159</v>
      </c>
      <c r="AL239" s="11" t="s">
        <v>24</v>
      </c>
      <c r="AM239" s="9">
        <v>0</v>
      </c>
      <c r="AN239" s="9">
        <v>5896218.9800000004</v>
      </c>
      <c r="AO239" s="9">
        <v>0</v>
      </c>
      <c r="AP239" s="9">
        <v>2520034.4</v>
      </c>
      <c r="AQ239" s="9">
        <v>0</v>
      </c>
      <c r="AR239" s="11" t="s">
        <v>24</v>
      </c>
      <c r="AS239" s="10" t="s">
        <v>24</v>
      </c>
      <c r="AT239" s="10" t="s">
        <v>24</v>
      </c>
      <c r="AU239" s="10" t="s">
        <v>24</v>
      </c>
      <c r="AV239" s="10" t="s">
        <v>24</v>
      </c>
      <c r="AW239" s="10" t="s">
        <v>24</v>
      </c>
      <c r="AX239" s="10" t="s">
        <v>24</v>
      </c>
      <c r="AY239" s="10" t="s">
        <v>24</v>
      </c>
      <c r="AZ239" s="10" t="s">
        <v>24</v>
      </c>
      <c r="BA239" s="10" t="s">
        <v>24</v>
      </c>
      <c r="BB239" s="10" t="s">
        <v>24</v>
      </c>
      <c r="BC239" s="10" t="s">
        <v>24</v>
      </c>
      <c r="BD239" s="9">
        <v>0</v>
      </c>
      <c r="BE239" s="9">
        <v>0</v>
      </c>
      <c r="BF239" s="9">
        <v>0</v>
      </c>
      <c r="BG239" s="9">
        <v>0</v>
      </c>
      <c r="BH239" s="9">
        <v>0</v>
      </c>
      <c r="BI239" s="9">
        <v>0</v>
      </c>
      <c r="BJ239" s="11" t="s">
        <v>24</v>
      </c>
      <c r="BK239" s="10" t="s">
        <v>24</v>
      </c>
      <c r="BL239" s="10" t="s">
        <v>24</v>
      </c>
      <c r="BM239" s="10" t="s">
        <v>24</v>
      </c>
      <c r="BN239" s="10" t="s">
        <v>24</v>
      </c>
      <c r="BO239" s="13" t="s">
        <v>24</v>
      </c>
      <c r="BP239" s="14">
        <v>20936202</v>
      </c>
      <c r="BQ239">
        <f t="shared" si="22"/>
        <v>776</v>
      </c>
      <c r="BR239" s="15">
        <f t="shared" si="23"/>
        <v>8416253.3800000008</v>
      </c>
      <c r="BS239" s="15">
        <f t="shared" si="24"/>
        <v>0</v>
      </c>
      <c r="BT239" s="16">
        <v>904</v>
      </c>
      <c r="BU239" s="19" t="e">
        <f>VLOOKUP(B239,'[26]Intermediate Cities'!A:A,1,FALSE)</f>
        <v>#N/A</v>
      </c>
    </row>
    <row r="240" spans="1:73" ht="15.75" customHeight="1" x14ac:dyDescent="0.3">
      <c r="A240" s="5">
        <v>232</v>
      </c>
      <c r="B240" s="6">
        <v>622</v>
      </c>
      <c r="C240" s="7" t="s">
        <v>493</v>
      </c>
      <c r="D240" s="6" t="s">
        <v>79</v>
      </c>
      <c r="E240" s="6" t="s">
        <v>101</v>
      </c>
      <c r="F240" s="7" t="s">
        <v>197</v>
      </c>
      <c r="G240" s="7" t="s">
        <v>90</v>
      </c>
      <c r="H240" s="6" t="s">
        <v>164</v>
      </c>
      <c r="I240" s="6" t="s">
        <v>164</v>
      </c>
      <c r="J240" s="6" t="s">
        <v>24</v>
      </c>
      <c r="K240" s="6" t="s">
        <v>24</v>
      </c>
      <c r="L240" s="6" t="s">
        <v>24</v>
      </c>
      <c r="M240" s="8" t="s">
        <v>97</v>
      </c>
      <c r="N240" s="8" t="s">
        <v>24</v>
      </c>
      <c r="O240" s="8" t="s">
        <v>24</v>
      </c>
      <c r="P240" s="26">
        <f t="shared" si="25"/>
        <v>0</v>
      </c>
      <c r="Q240" s="26">
        <f t="shared" si="26"/>
        <v>6803565.2800000003</v>
      </c>
      <c r="R240" s="26">
        <f t="shared" si="28"/>
        <v>0</v>
      </c>
      <c r="S240" s="26">
        <f t="shared" si="28"/>
        <v>0</v>
      </c>
      <c r="T240" s="26">
        <f t="shared" si="28"/>
        <v>0</v>
      </c>
      <c r="U240" s="26">
        <f t="shared" si="28"/>
        <v>0</v>
      </c>
      <c r="V240" s="26">
        <f t="shared" si="28"/>
        <v>0</v>
      </c>
      <c r="W240" s="9">
        <v>0</v>
      </c>
      <c r="X240" s="9">
        <v>0</v>
      </c>
      <c r="Y240" s="9">
        <v>0</v>
      </c>
      <c r="Z240" s="9">
        <v>0</v>
      </c>
      <c r="AA240" s="9">
        <v>0</v>
      </c>
      <c r="AB240" s="10">
        <v>0</v>
      </c>
      <c r="AC240" s="10" t="s">
        <v>24</v>
      </c>
      <c r="AD240" s="10" t="s">
        <v>24</v>
      </c>
      <c r="AE240" s="10" t="s">
        <v>24</v>
      </c>
      <c r="AF240" s="10" t="s">
        <v>24</v>
      </c>
      <c r="AG240" s="10" t="s">
        <v>24</v>
      </c>
      <c r="AH240" s="11" t="s">
        <v>24</v>
      </c>
      <c r="AI240" s="11" t="s">
        <v>24</v>
      </c>
      <c r="AJ240" s="12" t="s">
        <v>24</v>
      </c>
      <c r="AK240" s="11" t="s">
        <v>24</v>
      </c>
      <c r="AL240" s="11" t="s">
        <v>24</v>
      </c>
      <c r="AM240" s="9">
        <v>0</v>
      </c>
      <c r="AN240" s="9">
        <v>0</v>
      </c>
      <c r="AO240" s="9">
        <v>0</v>
      </c>
      <c r="AP240" s="9">
        <v>0</v>
      </c>
      <c r="AQ240" s="9">
        <v>0</v>
      </c>
      <c r="AR240" s="11" t="s">
        <v>24</v>
      </c>
      <c r="AS240" s="10" t="s">
        <v>24</v>
      </c>
      <c r="AT240" s="10" t="s">
        <v>24</v>
      </c>
      <c r="AU240" s="10" t="s">
        <v>24</v>
      </c>
      <c r="AV240" s="10" t="s">
        <v>24</v>
      </c>
      <c r="AW240" s="10" t="s">
        <v>24</v>
      </c>
      <c r="AX240" s="10" t="s">
        <v>24</v>
      </c>
      <c r="AY240" s="10" t="s">
        <v>24</v>
      </c>
      <c r="AZ240" s="10" t="s">
        <v>24</v>
      </c>
      <c r="BA240" s="10" t="s">
        <v>24</v>
      </c>
      <c r="BB240" s="10" t="s">
        <v>24</v>
      </c>
      <c r="BC240" s="10" t="s">
        <v>24</v>
      </c>
      <c r="BD240" s="9">
        <v>0</v>
      </c>
      <c r="BE240" s="9">
        <v>0</v>
      </c>
      <c r="BF240" s="9">
        <v>0</v>
      </c>
      <c r="BG240" s="9">
        <v>0</v>
      </c>
      <c r="BH240" s="9">
        <v>0</v>
      </c>
      <c r="BI240" s="9">
        <v>0</v>
      </c>
      <c r="BJ240" s="11" t="s">
        <v>24</v>
      </c>
      <c r="BK240" s="10" t="s">
        <v>24</v>
      </c>
      <c r="BL240" s="10" t="s">
        <v>24</v>
      </c>
      <c r="BM240" s="10" t="s">
        <v>24</v>
      </c>
      <c r="BN240" s="10" t="s">
        <v>24</v>
      </c>
      <c r="BO240" s="13" t="s">
        <v>24</v>
      </c>
      <c r="BP240" s="14">
        <v>6803565.2800000003</v>
      </c>
      <c r="BQ240">
        <f t="shared" si="22"/>
        <v>622</v>
      </c>
      <c r="BR240" s="15">
        <f t="shared" si="23"/>
        <v>0</v>
      </c>
      <c r="BS240" s="15">
        <f t="shared" si="24"/>
        <v>0</v>
      </c>
      <c r="BT240" s="16">
        <v>1479</v>
      </c>
      <c r="BU240" s="19" t="e">
        <f>VLOOKUP(B240,'[26]Intermediate Cities'!A:A,1,FALSE)</f>
        <v>#N/A</v>
      </c>
    </row>
    <row r="241" spans="1:73" ht="28.5" customHeight="1" x14ac:dyDescent="0.3">
      <c r="A241" s="5">
        <v>233</v>
      </c>
      <c r="B241" s="6">
        <v>864</v>
      </c>
      <c r="C241" s="7" t="s">
        <v>494</v>
      </c>
      <c r="D241" s="6" t="s">
        <v>79</v>
      </c>
      <c r="E241" s="6" t="s">
        <v>80</v>
      </c>
      <c r="F241" s="7" t="s">
        <v>154</v>
      </c>
      <c r="G241" s="7" t="s">
        <v>128</v>
      </c>
      <c r="H241" s="6" t="s">
        <v>121</v>
      </c>
      <c r="I241" s="6" t="s">
        <v>121</v>
      </c>
      <c r="J241" s="6" t="s">
        <v>24</v>
      </c>
      <c r="K241" s="6" t="s">
        <v>24</v>
      </c>
      <c r="L241" s="6" t="s">
        <v>24</v>
      </c>
      <c r="M241" s="8" t="s">
        <v>4</v>
      </c>
      <c r="N241" s="8" t="s">
        <v>4</v>
      </c>
      <c r="O241" s="8" t="s">
        <v>97</v>
      </c>
      <c r="P241" s="26">
        <f t="shared" si="25"/>
        <v>1379766</v>
      </c>
      <c r="Q241" s="26">
        <f t="shared" si="26"/>
        <v>29818846</v>
      </c>
      <c r="R241" s="26">
        <f t="shared" si="28"/>
        <v>371336</v>
      </c>
      <c r="S241" s="26">
        <f t="shared" si="28"/>
        <v>0</v>
      </c>
      <c r="T241" s="26">
        <f t="shared" si="28"/>
        <v>453958</v>
      </c>
      <c r="U241" s="26">
        <f t="shared" si="28"/>
        <v>70382</v>
      </c>
      <c r="V241" s="26">
        <f t="shared" si="28"/>
        <v>484090</v>
      </c>
      <c r="W241" s="9">
        <v>3457414</v>
      </c>
      <c r="X241" s="9">
        <v>1379766</v>
      </c>
      <c r="Y241" s="9">
        <v>263113</v>
      </c>
      <c r="Z241" s="9">
        <v>1814535</v>
      </c>
      <c r="AA241" s="9">
        <v>0</v>
      </c>
      <c r="AB241" s="10">
        <v>1</v>
      </c>
      <c r="AC241" s="10" t="s">
        <v>4</v>
      </c>
      <c r="AD241" s="10" t="s">
        <v>84</v>
      </c>
      <c r="AE241" s="10" t="s">
        <v>97</v>
      </c>
      <c r="AF241" s="10" t="s">
        <v>24</v>
      </c>
      <c r="AG241" s="10" t="s">
        <v>24</v>
      </c>
      <c r="AH241" s="11" t="s">
        <v>537</v>
      </c>
      <c r="AI241" s="11" t="s">
        <v>24</v>
      </c>
      <c r="AJ241" s="12" t="s">
        <v>537</v>
      </c>
      <c r="AK241" s="11" t="s">
        <v>537</v>
      </c>
      <c r="AL241" s="11" t="s">
        <v>537</v>
      </c>
      <c r="AM241" s="9">
        <v>371336</v>
      </c>
      <c r="AN241" s="9">
        <v>0</v>
      </c>
      <c r="AO241" s="9">
        <v>453958</v>
      </c>
      <c r="AP241" s="9">
        <v>70382</v>
      </c>
      <c r="AQ241" s="9">
        <v>484090</v>
      </c>
      <c r="AR241" s="11" t="s">
        <v>495</v>
      </c>
      <c r="AS241" s="10" t="s">
        <v>4</v>
      </c>
      <c r="AT241" s="10" t="s">
        <v>84</v>
      </c>
      <c r="AU241" s="10" t="s">
        <v>97</v>
      </c>
      <c r="AV241" s="10" t="s">
        <v>24</v>
      </c>
      <c r="AW241" s="10" t="s">
        <v>24</v>
      </c>
      <c r="AX241" s="10" t="s">
        <v>24</v>
      </c>
      <c r="AY241" s="10" t="s">
        <v>24</v>
      </c>
      <c r="AZ241" s="10" t="s">
        <v>24</v>
      </c>
      <c r="BA241" s="10" t="s">
        <v>24</v>
      </c>
      <c r="BB241" s="10" t="s">
        <v>24</v>
      </c>
      <c r="BC241" s="10" t="s">
        <v>24</v>
      </c>
      <c r="BD241" s="9">
        <v>0</v>
      </c>
      <c r="BE241" s="9">
        <v>0</v>
      </c>
      <c r="BF241" s="9">
        <v>0</v>
      </c>
      <c r="BG241" s="9">
        <v>0</v>
      </c>
      <c r="BH241" s="9">
        <v>0</v>
      </c>
      <c r="BI241" s="9">
        <v>0</v>
      </c>
      <c r="BJ241" s="11" t="s">
        <v>24</v>
      </c>
      <c r="BK241" s="10" t="s">
        <v>24</v>
      </c>
      <c r="BL241" s="10" t="s">
        <v>24</v>
      </c>
      <c r="BM241" s="10" t="s">
        <v>24</v>
      </c>
      <c r="BN241" s="10" t="s">
        <v>24</v>
      </c>
      <c r="BO241" s="13" t="s">
        <v>24</v>
      </c>
      <c r="BP241" s="14">
        <v>28439080</v>
      </c>
      <c r="BQ241">
        <f t="shared" si="22"/>
        <v>864</v>
      </c>
      <c r="BR241" s="15">
        <f t="shared" si="23"/>
        <v>1379766</v>
      </c>
      <c r="BS241" s="15">
        <f t="shared" si="24"/>
        <v>0</v>
      </c>
      <c r="BT241" s="16">
        <v>1480</v>
      </c>
      <c r="BU241" s="19" t="e">
        <f>VLOOKUP(B241,'[26]Intermediate Cities'!A:A,1,FALSE)</f>
        <v>#N/A</v>
      </c>
    </row>
    <row r="242" spans="1:73" ht="16.5" customHeight="1" x14ac:dyDescent="0.3">
      <c r="A242" s="5">
        <v>234</v>
      </c>
      <c r="B242" s="6">
        <v>857</v>
      </c>
      <c r="C242" s="7" t="s">
        <v>496</v>
      </c>
      <c r="D242" s="6" t="s">
        <v>79</v>
      </c>
      <c r="E242" s="6" t="s">
        <v>80</v>
      </c>
      <c r="F242" s="7" t="s">
        <v>243</v>
      </c>
      <c r="G242" s="7" t="s">
        <v>107</v>
      </c>
      <c r="H242" s="6" t="s">
        <v>83</v>
      </c>
      <c r="I242" s="6" t="s">
        <v>83</v>
      </c>
      <c r="J242" s="6" t="s">
        <v>24</v>
      </c>
      <c r="K242" s="6" t="s">
        <v>24</v>
      </c>
      <c r="L242" s="6" t="s">
        <v>24</v>
      </c>
      <c r="M242" s="8" t="s">
        <v>4</v>
      </c>
      <c r="N242" s="8" t="s">
        <v>4</v>
      </c>
      <c r="O242" s="8" t="s">
        <v>4</v>
      </c>
      <c r="P242" s="26">
        <f t="shared" si="25"/>
        <v>6626115</v>
      </c>
      <c r="Q242" s="26">
        <f t="shared" si="26"/>
        <v>12734506.530000001</v>
      </c>
      <c r="R242" s="26">
        <f t="shared" si="28"/>
        <v>595175</v>
      </c>
      <c r="S242" s="26">
        <f t="shared" si="28"/>
        <v>4484830</v>
      </c>
      <c r="T242" s="26">
        <f t="shared" si="28"/>
        <v>0</v>
      </c>
      <c r="U242" s="26">
        <f t="shared" si="28"/>
        <v>1546110</v>
      </c>
      <c r="V242" s="26">
        <f t="shared" si="28"/>
        <v>0</v>
      </c>
      <c r="W242" s="9">
        <v>6626115</v>
      </c>
      <c r="X242" s="9">
        <v>6626115</v>
      </c>
      <c r="Y242" s="9">
        <v>0</v>
      </c>
      <c r="Z242" s="9">
        <v>0</v>
      </c>
      <c r="AA242" s="9">
        <v>0</v>
      </c>
      <c r="AB242" s="10">
        <v>3</v>
      </c>
      <c r="AC242" s="10" t="s">
        <v>4</v>
      </c>
      <c r="AD242" s="10" t="s">
        <v>84</v>
      </c>
      <c r="AE242" s="10" t="s">
        <v>4</v>
      </c>
      <c r="AF242" s="10" t="s">
        <v>173</v>
      </c>
      <c r="AG242" s="10" t="s">
        <v>24</v>
      </c>
      <c r="AH242" s="11" t="s">
        <v>355</v>
      </c>
      <c r="AI242" s="11" t="s">
        <v>861</v>
      </c>
      <c r="AJ242" s="12" t="s">
        <v>24</v>
      </c>
      <c r="AK242" s="11" t="s">
        <v>862</v>
      </c>
      <c r="AL242" s="11" t="s">
        <v>24</v>
      </c>
      <c r="AM242" s="9">
        <v>595175</v>
      </c>
      <c r="AN242" s="9">
        <v>4484830</v>
      </c>
      <c r="AO242" s="9">
        <v>0</v>
      </c>
      <c r="AP242" s="9">
        <v>1546110</v>
      </c>
      <c r="AQ242" s="9">
        <v>0</v>
      </c>
      <c r="AR242" s="11" t="s">
        <v>24</v>
      </c>
      <c r="AS242" s="10" t="s">
        <v>24</v>
      </c>
      <c r="AT242" s="10" t="s">
        <v>24</v>
      </c>
      <c r="AU242" s="10" t="s">
        <v>24</v>
      </c>
      <c r="AV242" s="10" t="s">
        <v>24</v>
      </c>
      <c r="AW242" s="10" t="s">
        <v>24</v>
      </c>
      <c r="AX242" s="10" t="s">
        <v>24</v>
      </c>
      <c r="AY242" s="10" t="s">
        <v>24</v>
      </c>
      <c r="AZ242" s="10" t="s">
        <v>24</v>
      </c>
      <c r="BA242" s="10" t="s">
        <v>24</v>
      </c>
      <c r="BB242" s="10" t="s">
        <v>24</v>
      </c>
      <c r="BC242" s="10" t="s">
        <v>24</v>
      </c>
      <c r="BD242" s="9">
        <v>0</v>
      </c>
      <c r="BE242" s="9">
        <v>0</v>
      </c>
      <c r="BF242" s="9">
        <v>0</v>
      </c>
      <c r="BG242" s="9">
        <v>0</v>
      </c>
      <c r="BH242" s="9">
        <v>0</v>
      </c>
      <c r="BI242" s="9">
        <v>0</v>
      </c>
      <c r="BJ242" s="11" t="s">
        <v>24</v>
      </c>
      <c r="BK242" s="10" t="s">
        <v>24</v>
      </c>
      <c r="BL242" s="10" t="s">
        <v>24</v>
      </c>
      <c r="BM242" s="10" t="s">
        <v>24</v>
      </c>
      <c r="BN242" s="10" t="s">
        <v>24</v>
      </c>
      <c r="BO242" s="13" t="s">
        <v>24</v>
      </c>
      <c r="BP242" s="14">
        <v>6108391.5300000003</v>
      </c>
      <c r="BQ242">
        <f t="shared" si="22"/>
        <v>857</v>
      </c>
      <c r="BR242" s="15">
        <f t="shared" si="23"/>
        <v>6626115</v>
      </c>
      <c r="BS242" s="15">
        <f t="shared" si="24"/>
        <v>0</v>
      </c>
      <c r="BT242" s="16">
        <v>1481</v>
      </c>
      <c r="BU242" s="19" t="e">
        <f>VLOOKUP(B242,'[26]Intermediate Cities'!A:A,1,FALSE)</f>
        <v>#N/A</v>
      </c>
    </row>
    <row r="243" spans="1:73" ht="16.5" customHeight="1" x14ac:dyDescent="0.3">
      <c r="A243" s="5">
        <v>235</v>
      </c>
      <c r="B243" s="6">
        <v>801</v>
      </c>
      <c r="C243" s="7" t="s">
        <v>497</v>
      </c>
      <c r="D243" s="6" t="s">
        <v>79</v>
      </c>
      <c r="E243" s="6" t="s">
        <v>80</v>
      </c>
      <c r="F243" s="7" t="s">
        <v>214</v>
      </c>
      <c r="G243" s="7" t="s">
        <v>90</v>
      </c>
      <c r="H243" s="6" t="s">
        <v>151</v>
      </c>
      <c r="I243" s="6" t="s">
        <v>151</v>
      </c>
      <c r="J243" s="6" t="s">
        <v>24</v>
      </c>
      <c r="K243" s="6" t="s">
        <v>24</v>
      </c>
      <c r="L243" s="6" t="s">
        <v>24</v>
      </c>
      <c r="M243" s="8" t="s">
        <v>4</v>
      </c>
      <c r="N243" s="8" t="s">
        <v>4</v>
      </c>
      <c r="O243" s="8" t="s">
        <v>4</v>
      </c>
      <c r="P243" s="26">
        <f t="shared" si="25"/>
        <v>20602477.859999999</v>
      </c>
      <c r="Q243" s="26">
        <f t="shared" si="26"/>
        <v>32603277.859999999</v>
      </c>
      <c r="R243" s="26">
        <f t="shared" si="28"/>
        <v>4809186.3099999996</v>
      </c>
      <c r="S243" s="26">
        <f t="shared" si="28"/>
        <v>3865876.55</v>
      </c>
      <c r="T243" s="26">
        <f t="shared" si="28"/>
        <v>0</v>
      </c>
      <c r="U243" s="26">
        <f t="shared" si="28"/>
        <v>11927415</v>
      </c>
      <c r="V243" s="26">
        <f t="shared" si="28"/>
        <v>0</v>
      </c>
      <c r="W243" s="9">
        <v>20602477.859999999</v>
      </c>
      <c r="X243" s="9">
        <v>20602477.859999999</v>
      </c>
      <c r="Y243" s="9">
        <v>0</v>
      </c>
      <c r="Z243" s="9">
        <v>0</v>
      </c>
      <c r="AA243" s="9">
        <v>0</v>
      </c>
      <c r="AB243" s="10">
        <v>3</v>
      </c>
      <c r="AC243" s="10" t="s">
        <v>4</v>
      </c>
      <c r="AD243" s="10" t="s">
        <v>92</v>
      </c>
      <c r="AE243" s="10" t="s">
        <v>4</v>
      </c>
      <c r="AF243" s="10" t="s">
        <v>93</v>
      </c>
      <c r="AG243" s="10" t="s">
        <v>24</v>
      </c>
      <c r="AH243" s="11" t="s">
        <v>863</v>
      </c>
      <c r="AI243" s="11" t="s">
        <v>864</v>
      </c>
      <c r="AJ243" s="12" t="s">
        <v>24</v>
      </c>
      <c r="AK243" s="11" t="s">
        <v>865</v>
      </c>
      <c r="AL243" s="11" t="s">
        <v>24</v>
      </c>
      <c r="AM243" s="9">
        <v>4809186.3099999996</v>
      </c>
      <c r="AN243" s="9">
        <v>3865876.55</v>
      </c>
      <c r="AO243" s="9">
        <v>0</v>
      </c>
      <c r="AP243" s="9">
        <v>11927415</v>
      </c>
      <c r="AQ243" s="9">
        <v>0</v>
      </c>
      <c r="AR243" s="11" t="s">
        <v>24</v>
      </c>
      <c r="AS243" s="10" t="s">
        <v>24</v>
      </c>
      <c r="AT243" s="10" t="s">
        <v>24</v>
      </c>
      <c r="AU243" s="10" t="s">
        <v>24</v>
      </c>
      <c r="AV243" s="10" t="s">
        <v>24</v>
      </c>
      <c r="AW243" s="10" t="s">
        <v>24</v>
      </c>
      <c r="AX243" s="10" t="s">
        <v>24</v>
      </c>
      <c r="AY243" s="10" t="s">
        <v>24</v>
      </c>
      <c r="AZ243" s="10" t="s">
        <v>24</v>
      </c>
      <c r="BA243" s="10" t="s">
        <v>24</v>
      </c>
      <c r="BB243" s="10" t="s">
        <v>24</v>
      </c>
      <c r="BC243" s="10" t="s">
        <v>24</v>
      </c>
      <c r="BD243" s="9">
        <v>0</v>
      </c>
      <c r="BE243" s="9">
        <v>0</v>
      </c>
      <c r="BF243" s="9">
        <v>0</v>
      </c>
      <c r="BG243" s="9">
        <v>0</v>
      </c>
      <c r="BH243" s="9">
        <v>0</v>
      </c>
      <c r="BI243" s="9">
        <v>0</v>
      </c>
      <c r="BJ243" s="11" t="s">
        <v>24</v>
      </c>
      <c r="BK243" s="10" t="s">
        <v>24</v>
      </c>
      <c r="BL243" s="10" t="s">
        <v>24</v>
      </c>
      <c r="BM243" s="10" t="s">
        <v>24</v>
      </c>
      <c r="BN243" s="10" t="s">
        <v>24</v>
      </c>
      <c r="BO243" s="13" t="s">
        <v>24</v>
      </c>
      <c r="BP243" s="14">
        <v>12000800</v>
      </c>
      <c r="BQ243">
        <f t="shared" si="22"/>
        <v>801</v>
      </c>
      <c r="BR243" s="15">
        <f t="shared" si="23"/>
        <v>20602477.859999999</v>
      </c>
      <c r="BS243" s="15">
        <f t="shared" si="24"/>
        <v>0</v>
      </c>
      <c r="BT243" s="16">
        <v>1482</v>
      </c>
      <c r="BU243" s="19" t="e">
        <f>VLOOKUP(B243,'[26]Intermediate Cities'!A:A,1,FALSE)</f>
        <v>#N/A</v>
      </c>
    </row>
    <row r="244" spans="1:73" ht="16.5" customHeight="1" x14ac:dyDescent="0.3">
      <c r="A244" s="5">
        <v>236</v>
      </c>
      <c r="B244" s="6">
        <v>777</v>
      </c>
      <c r="C244" s="7" t="s">
        <v>498</v>
      </c>
      <c r="D244" s="6" t="s">
        <v>79</v>
      </c>
      <c r="E244" s="27" t="s">
        <v>551</v>
      </c>
      <c r="F244" s="7" t="s">
        <v>192</v>
      </c>
      <c r="G244" s="7" t="s">
        <v>90</v>
      </c>
      <c r="H244" s="6" t="s">
        <v>117</v>
      </c>
      <c r="I244" s="6" t="s">
        <v>117</v>
      </c>
      <c r="J244" s="6" t="s">
        <v>24</v>
      </c>
      <c r="K244" s="6" t="s">
        <v>24</v>
      </c>
      <c r="L244" s="6" t="s">
        <v>24</v>
      </c>
      <c r="M244" s="8" t="s">
        <v>4</v>
      </c>
      <c r="N244" s="8" t="s">
        <v>4</v>
      </c>
      <c r="O244" s="8" t="s">
        <v>4</v>
      </c>
      <c r="P244" s="26">
        <f t="shared" si="25"/>
        <v>1926048</v>
      </c>
      <c r="Q244" s="26">
        <f t="shared" si="26"/>
        <v>41990924</v>
      </c>
      <c r="R244" s="26">
        <f t="shared" si="28"/>
        <v>357650</v>
      </c>
      <c r="S244" s="26">
        <f t="shared" si="28"/>
        <v>1568398</v>
      </c>
      <c r="T244" s="26">
        <f t="shared" si="28"/>
        <v>0</v>
      </c>
      <c r="U244" s="26">
        <f t="shared" si="28"/>
        <v>0</v>
      </c>
      <c r="V244" s="26">
        <f t="shared" si="28"/>
        <v>0</v>
      </c>
      <c r="W244" s="9">
        <v>1926048</v>
      </c>
      <c r="X244" s="9">
        <v>1926048</v>
      </c>
      <c r="Y244" s="9">
        <v>0</v>
      </c>
      <c r="Z244" s="9">
        <v>0</v>
      </c>
      <c r="AA244" s="9">
        <v>0</v>
      </c>
      <c r="AB244" s="10">
        <v>1</v>
      </c>
      <c r="AC244" s="10" t="s">
        <v>4</v>
      </c>
      <c r="AD244" s="10" t="s">
        <v>92</v>
      </c>
      <c r="AE244" s="10" t="s">
        <v>97</v>
      </c>
      <c r="AF244" s="10" t="s">
        <v>24</v>
      </c>
      <c r="AG244" s="10" t="s">
        <v>24</v>
      </c>
      <c r="AH244" s="11" t="s">
        <v>866</v>
      </c>
      <c r="AI244" s="11" t="s">
        <v>866</v>
      </c>
      <c r="AJ244" s="12" t="s">
        <v>24</v>
      </c>
      <c r="AK244" s="11" t="s">
        <v>24</v>
      </c>
      <c r="AL244" s="11" t="s">
        <v>24</v>
      </c>
      <c r="AM244" s="9">
        <v>357650</v>
      </c>
      <c r="AN244" s="9">
        <v>1568398</v>
      </c>
      <c r="AO244" s="9">
        <v>0</v>
      </c>
      <c r="AP244" s="9">
        <v>0</v>
      </c>
      <c r="AQ244" s="9">
        <v>0</v>
      </c>
      <c r="AR244" s="11" t="s">
        <v>24</v>
      </c>
      <c r="AS244" s="10" t="s">
        <v>24</v>
      </c>
      <c r="AT244" s="10" t="s">
        <v>24</v>
      </c>
      <c r="AU244" s="10" t="s">
        <v>24</v>
      </c>
      <c r="AV244" s="10" t="s">
        <v>24</v>
      </c>
      <c r="AW244" s="10" t="s">
        <v>24</v>
      </c>
      <c r="AX244" s="10" t="s">
        <v>24</v>
      </c>
      <c r="AY244" s="10" t="s">
        <v>24</v>
      </c>
      <c r="AZ244" s="10" t="s">
        <v>24</v>
      </c>
      <c r="BA244" s="10" t="s">
        <v>24</v>
      </c>
      <c r="BB244" s="10" t="s">
        <v>24</v>
      </c>
      <c r="BC244" s="10" t="s">
        <v>24</v>
      </c>
      <c r="BD244" s="9">
        <v>0</v>
      </c>
      <c r="BE244" s="9">
        <v>0</v>
      </c>
      <c r="BF244" s="9">
        <v>0</v>
      </c>
      <c r="BG244" s="9">
        <v>0</v>
      </c>
      <c r="BH244" s="9">
        <v>0</v>
      </c>
      <c r="BI244" s="9">
        <v>0</v>
      </c>
      <c r="BJ244" s="11" t="s">
        <v>24</v>
      </c>
      <c r="BK244" s="10" t="s">
        <v>24</v>
      </c>
      <c r="BL244" s="10" t="s">
        <v>24</v>
      </c>
      <c r="BM244" s="10" t="s">
        <v>24</v>
      </c>
      <c r="BN244" s="10" t="s">
        <v>24</v>
      </c>
      <c r="BO244" s="13" t="s">
        <v>24</v>
      </c>
      <c r="BP244" s="14">
        <v>40064876</v>
      </c>
      <c r="BQ244">
        <f t="shared" si="22"/>
        <v>777</v>
      </c>
      <c r="BR244" s="15">
        <f t="shared" si="23"/>
        <v>1926048</v>
      </c>
      <c r="BS244" s="15">
        <f t="shared" si="24"/>
        <v>0</v>
      </c>
      <c r="BT244" s="16">
        <v>1483</v>
      </c>
      <c r="BU244" s="19">
        <f>VLOOKUP(B244,'[26]Intermediate Cities'!A:A,1,FALSE)</f>
        <v>777</v>
      </c>
    </row>
    <row r="245" spans="1:73" ht="15.75" customHeight="1" x14ac:dyDescent="0.3">
      <c r="A245" s="5">
        <v>237</v>
      </c>
      <c r="B245" s="6">
        <v>632</v>
      </c>
      <c r="C245" s="7" t="s">
        <v>499</v>
      </c>
      <c r="D245" s="6" t="s">
        <v>79</v>
      </c>
      <c r="E245" s="6" t="s">
        <v>80</v>
      </c>
      <c r="F245" s="7" t="s">
        <v>343</v>
      </c>
      <c r="G245" s="7" t="s">
        <v>82</v>
      </c>
      <c r="H245" s="6" t="s">
        <v>164</v>
      </c>
      <c r="I245" s="6" t="s">
        <v>164</v>
      </c>
      <c r="J245" s="6" t="s">
        <v>24</v>
      </c>
      <c r="K245" s="6" t="s">
        <v>24</v>
      </c>
      <c r="L245" s="6" t="s">
        <v>24</v>
      </c>
      <c r="M245" s="8" t="s">
        <v>4</v>
      </c>
      <c r="N245" s="8" t="s">
        <v>4</v>
      </c>
      <c r="O245" s="8" t="s">
        <v>4</v>
      </c>
      <c r="P245" s="26">
        <f t="shared" si="25"/>
        <v>4849077</v>
      </c>
      <c r="Q245" s="26">
        <f t="shared" si="26"/>
        <v>11109903</v>
      </c>
      <c r="R245" s="26">
        <f t="shared" si="28"/>
        <v>2870094</v>
      </c>
      <c r="S245" s="26">
        <f t="shared" si="28"/>
        <v>857496</v>
      </c>
      <c r="T245" s="26">
        <f t="shared" si="28"/>
        <v>0</v>
      </c>
      <c r="U245" s="26">
        <f t="shared" si="28"/>
        <v>1121487</v>
      </c>
      <c r="V245" s="26">
        <f t="shared" si="28"/>
        <v>0</v>
      </c>
      <c r="W245" s="9">
        <v>13554822</v>
      </c>
      <c r="X245" s="9">
        <v>4849077</v>
      </c>
      <c r="Y245" s="9">
        <v>0</v>
      </c>
      <c r="Z245" s="9">
        <v>0</v>
      </c>
      <c r="AA245" s="9">
        <v>8705745</v>
      </c>
      <c r="AB245" s="10">
        <v>3</v>
      </c>
      <c r="AC245" s="10" t="s">
        <v>4</v>
      </c>
      <c r="AD245" s="10" t="s">
        <v>84</v>
      </c>
      <c r="AE245" s="10" t="s">
        <v>85</v>
      </c>
      <c r="AF245" s="10" t="s">
        <v>86</v>
      </c>
      <c r="AG245" s="10" t="s">
        <v>24</v>
      </c>
      <c r="AH245" s="11" t="s">
        <v>867</v>
      </c>
      <c r="AI245" s="11" t="s">
        <v>868</v>
      </c>
      <c r="AJ245" s="12" t="s">
        <v>24</v>
      </c>
      <c r="AK245" s="11" t="s">
        <v>572</v>
      </c>
      <c r="AL245" s="11" t="s">
        <v>24</v>
      </c>
      <c r="AM245" s="9">
        <v>2870094</v>
      </c>
      <c r="AN245" s="9">
        <v>857496</v>
      </c>
      <c r="AO245" s="9">
        <v>0</v>
      </c>
      <c r="AP245" s="9">
        <v>1121487</v>
      </c>
      <c r="AQ245" s="9">
        <v>0</v>
      </c>
      <c r="AR245" s="11" t="s">
        <v>24</v>
      </c>
      <c r="AS245" s="10" t="s">
        <v>24</v>
      </c>
      <c r="AT245" s="10" t="s">
        <v>24</v>
      </c>
      <c r="AU245" s="10" t="s">
        <v>24</v>
      </c>
      <c r="AV245" s="10" t="s">
        <v>24</v>
      </c>
      <c r="AW245" s="10" t="s">
        <v>24</v>
      </c>
      <c r="AX245" s="10" t="s">
        <v>24</v>
      </c>
      <c r="AY245" s="10" t="s">
        <v>24</v>
      </c>
      <c r="AZ245" s="10" t="s">
        <v>24</v>
      </c>
      <c r="BA245" s="10" t="s">
        <v>24</v>
      </c>
      <c r="BB245" s="10" t="s">
        <v>24</v>
      </c>
      <c r="BC245" s="10" t="s">
        <v>24</v>
      </c>
      <c r="BD245" s="9">
        <v>0</v>
      </c>
      <c r="BE245" s="9">
        <v>0</v>
      </c>
      <c r="BF245" s="9">
        <v>0</v>
      </c>
      <c r="BG245" s="9">
        <v>0</v>
      </c>
      <c r="BH245" s="9">
        <v>0</v>
      </c>
      <c r="BI245" s="9">
        <v>0</v>
      </c>
      <c r="BJ245" s="11" t="s">
        <v>24</v>
      </c>
      <c r="BK245" s="10" t="s">
        <v>24</v>
      </c>
      <c r="BL245" s="10" t="s">
        <v>24</v>
      </c>
      <c r="BM245" s="10" t="s">
        <v>24</v>
      </c>
      <c r="BN245" s="10" t="s">
        <v>24</v>
      </c>
      <c r="BO245" s="13" t="s">
        <v>24</v>
      </c>
      <c r="BP245" s="14">
        <v>6260826</v>
      </c>
      <c r="BQ245">
        <f t="shared" si="22"/>
        <v>632</v>
      </c>
      <c r="BR245" s="15">
        <f t="shared" si="23"/>
        <v>4849077</v>
      </c>
      <c r="BS245" s="15">
        <f t="shared" si="24"/>
        <v>0</v>
      </c>
      <c r="BT245" s="16">
        <v>1484</v>
      </c>
      <c r="BU245" s="19" t="e">
        <f>VLOOKUP(B245,'[26]Intermediate Cities'!A:A,1,FALSE)</f>
        <v>#N/A</v>
      </c>
    </row>
    <row r="246" spans="1:73" ht="22.5" customHeight="1" x14ac:dyDescent="0.3">
      <c r="A246" s="5">
        <v>238</v>
      </c>
      <c r="B246" s="6">
        <v>875</v>
      </c>
      <c r="C246" s="7" t="s">
        <v>500</v>
      </c>
      <c r="D246" s="6" t="s">
        <v>79</v>
      </c>
      <c r="E246" s="6" t="s">
        <v>80</v>
      </c>
      <c r="F246" s="7" t="s">
        <v>81</v>
      </c>
      <c r="G246" s="7" t="s">
        <v>107</v>
      </c>
      <c r="H246" s="6" t="s">
        <v>83</v>
      </c>
      <c r="I246" s="6" t="s">
        <v>83</v>
      </c>
      <c r="J246" s="6" t="s">
        <v>24</v>
      </c>
      <c r="K246" s="6" t="s">
        <v>24</v>
      </c>
      <c r="L246" s="6" t="s">
        <v>24</v>
      </c>
      <c r="M246" s="8" t="s">
        <v>4</v>
      </c>
      <c r="N246" s="8" t="s">
        <v>4</v>
      </c>
      <c r="O246" s="8" t="s">
        <v>4</v>
      </c>
      <c r="P246" s="26">
        <f t="shared" si="25"/>
        <v>729488.17999999993</v>
      </c>
      <c r="Q246" s="26">
        <f t="shared" si="26"/>
        <v>16549122.18</v>
      </c>
      <c r="R246" s="26">
        <f t="shared" si="28"/>
        <v>265794</v>
      </c>
      <c r="S246" s="26">
        <f t="shared" si="28"/>
        <v>382364</v>
      </c>
      <c r="T246" s="26">
        <f t="shared" si="28"/>
        <v>0</v>
      </c>
      <c r="U246" s="26">
        <f t="shared" si="28"/>
        <v>81330.179999999993</v>
      </c>
      <c r="V246" s="26">
        <f t="shared" si="28"/>
        <v>0</v>
      </c>
      <c r="W246" s="9">
        <v>729488.18</v>
      </c>
      <c r="X246" s="9">
        <v>729488.18</v>
      </c>
      <c r="Y246" s="9">
        <v>0</v>
      </c>
      <c r="Z246" s="9">
        <v>0</v>
      </c>
      <c r="AA246" s="9">
        <v>0</v>
      </c>
      <c r="AB246" s="10">
        <v>3</v>
      </c>
      <c r="AC246" s="10" t="s">
        <v>4</v>
      </c>
      <c r="AD246" s="10" t="s">
        <v>84</v>
      </c>
      <c r="AE246" s="10" t="s">
        <v>85</v>
      </c>
      <c r="AF246" s="10" t="s">
        <v>173</v>
      </c>
      <c r="AG246" s="10" t="s">
        <v>24</v>
      </c>
      <c r="AH246" s="11" t="s">
        <v>299</v>
      </c>
      <c r="AI246" s="11" t="s">
        <v>869</v>
      </c>
      <c r="AJ246" s="12" t="s">
        <v>24</v>
      </c>
      <c r="AK246" s="11" t="s">
        <v>202</v>
      </c>
      <c r="AL246" s="11" t="s">
        <v>24</v>
      </c>
      <c r="AM246" s="9">
        <v>265794</v>
      </c>
      <c r="AN246" s="9">
        <v>382364</v>
      </c>
      <c r="AO246" s="9">
        <v>0</v>
      </c>
      <c r="AP246" s="9">
        <v>81330.179999999993</v>
      </c>
      <c r="AQ246" s="9">
        <v>0</v>
      </c>
      <c r="AR246" s="11" t="s">
        <v>24</v>
      </c>
      <c r="AS246" s="10" t="s">
        <v>24</v>
      </c>
      <c r="AT246" s="10" t="s">
        <v>24</v>
      </c>
      <c r="AU246" s="10" t="s">
        <v>24</v>
      </c>
      <c r="AV246" s="10" t="s">
        <v>24</v>
      </c>
      <c r="AW246" s="10" t="s">
        <v>24</v>
      </c>
      <c r="AX246" s="10" t="s">
        <v>24</v>
      </c>
      <c r="AY246" s="10" t="s">
        <v>24</v>
      </c>
      <c r="AZ246" s="10" t="s">
        <v>24</v>
      </c>
      <c r="BA246" s="10" t="s">
        <v>24</v>
      </c>
      <c r="BB246" s="10" t="s">
        <v>24</v>
      </c>
      <c r="BC246" s="10" t="s">
        <v>24</v>
      </c>
      <c r="BD246" s="9">
        <v>0</v>
      </c>
      <c r="BE246" s="9">
        <v>0</v>
      </c>
      <c r="BF246" s="9">
        <v>0</v>
      </c>
      <c r="BG246" s="9">
        <v>0</v>
      </c>
      <c r="BH246" s="9">
        <v>0</v>
      </c>
      <c r="BI246" s="9">
        <v>0</v>
      </c>
      <c r="BJ246" s="11" t="s">
        <v>24</v>
      </c>
      <c r="BK246" s="10" t="s">
        <v>24</v>
      </c>
      <c r="BL246" s="10" t="s">
        <v>24</v>
      </c>
      <c r="BM246" s="10" t="s">
        <v>24</v>
      </c>
      <c r="BN246" s="10" t="s">
        <v>24</v>
      </c>
      <c r="BO246" s="13" t="s">
        <v>24</v>
      </c>
      <c r="BP246" s="14">
        <v>15819634</v>
      </c>
      <c r="BQ246">
        <f t="shared" si="22"/>
        <v>875</v>
      </c>
      <c r="BR246" s="15">
        <f t="shared" si="23"/>
        <v>729488.17999999993</v>
      </c>
      <c r="BS246" s="15">
        <f t="shared" si="24"/>
        <v>0</v>
      </c>
      <c r="BT246" s="16">
        <v>1485</v>
      </c>
      <c r="BU246" s="19" t="e">
        <f>VLOOKUP(B246,'[26]Intermediate Cities'!A:A,1,FALSE)</f>
        <v>#N/A</v>
      </c>
    </row>
    <row r="247" spans="1:73" ht="28.5" customHeight="1" x14ac:dyDescent="0.3">
      <c r="A247" s="5">
        <v>239</v>
      </c>
      <c r="B247" s="6">
        <v>833</v>
      </c>
      <c r="C247" s="7" t="s">
        <v>501</v>
      </c>
      <c r="D247" s="6" t="s">
        <v>79</v>
      </c>
      <c r="E247" s="6" t="s">
        <v>80</v>
      </c>
      <c r="F247" s="7" t="s">
        <v>204</v>
      </c>
      <c r="G247" s="7" t="s">
        <v>107</v>
      </c>
      <c r="H247" s="6" t="s">
        <v>143</v>
      </c>
      <c r="I247" s="6" t="s">
        <v>143</v>
      </c>
      <c r="J247" s="6" t="s">
        <v>24</v>
      </c>
      <c r="K247" s="6" t="s">
        <v>24</v>
      </c>
      <c r="L247" s="6" t="s">
        <v>24</v>
      </c>
      <c r="M247" s="8" t="s">
        <v>4</v>
      </c>
      <c r="N247" s="8" t="s">
        <v>4</v>
      </c>
      <c r="O247" s="8" t="s">
        <v>4</v>
      </c>
      <c r="P247" s="26">
        <f t="shared" si="25"/>
        <v>3406188</v>
      </c>
      <c r="Q247" s="26">
        <f t="shared" si="26"/>
        <v>12802020</v>
      </c>
      <c r="R247" s="26">
        <f t="shared" si="28"/>
        <v>1860000</v>
      </c>
      <c r="S247" s="26">
        <f t="shared" si="28"/>
        <v>1274788</v>
      </c>
      <c r="T247" s="26">
        <f t="shared" si="28"/>
        <v>0</v>
      </c>
      <c r="U247" s="26">
        <f t="shared" si="28"/>
        <v>0</v>
      </c>
      <c r="V247" s="26">
        <f t="shared" si="28"/>
        <v>271400</v>
      </c>
      <c r="W247" s="9">
        <v>3406188</v>
      </c>
      <c r="X247" s="9">
        <v>3406188</v>
      </c>
      <c r="Y247" s="9">
        <v>0</v>
      </c>
      <c r="Z247" s="9">
        <v>0</v>
      </c>
      <c r="AA247" s="9">
        <v>0</v>
      </c>
      <c r="AB247" s="10">
        <v>4</v>
      </c>
      <c r="AC247" s="10" t="s">
        <v>4</v>
      </c>
      <c r="AD247" s="10" t="s">
        <v>84</v>
      </c>
      <c r="AE247" s="10" t="s">
        <v>85</v>
      </c>
      <c r="AF247" s="10" t="s">
        <v>86</v>
      </c>
      <c r="AG247" s="10" t="s">
        <v>24</v>
      </c>
      <c r="AH247" s="11" t="s">
        <v>870</v>
      </c>
      <c r="AI247" s="11" t="s">
        <v>871</v>
      </c>
      <c r="AJ247" s="12" t="s">
        <v>24</v>
      </c>
      <c r="AK247" s="11" t="s">
        <v>24</v>
      </c>
      <c r="AL247" s="11" t="s">
        <v>872</v>
      </c>
      <c r="AM247" s="9">
        <v>1860000</v>
      </c>
      <c r="AN247" s="9">
        <v>1274788</v>
      </c>
      <c r="AO247" s="9">
        <v>0</v>
      </c>
      <c r="AP247" s="9">
        <v>0</v>
      </c>
      <c r="AQ247" s="9">
        <v>271400</v>
      </c>
      <c r="AR247" s="11" t="s">
        <v>873</v>
      </c>
      <c r="AS247" s="10" t="s">
        <v>24</v>
      </c>
      <c r="AT247" s="10" t="s">
        <v>24</v>
      </c>
      <c r="AU247" s="10" t="s">
        <v>24</v>
      </c>
      <c r="AV247" s="10" t="s">
        <v>24</v>
      </c>
      <c r="AW247" s="10" t="s">
        <v>24</v>
      </c>
      <c r="AX247" s="10" t="s">
        <v>24</v>
      </c>
      <c r="AY247" s="10" t="s">
        <v>24</v>
      </c>
      <c r="AZ247" s="10" t="s">
        <v>24</v>
      </c>
      <c r="BA247" s="10" t="s">
        <v>24</v>
      </c>
      <c r="BB247" s="10" t="s">
        <v>24</v>
      </c>
      <c r="BC247" s="10" t="s">
        <v>24</v>
      </c>
      <c r="BD247" s="9">
        <v>0</v>
      </c>
      <c r="BE247" s="9">
        <v>0</v>
      </c>
      <c r="BF247" s="9">
        <v>0</v>
      </c>
      <c r="BG247" s="9">
        <v>0</v>
      </c>
      <c r="BH247" s="9">
        <v>0</v>
      </c>
      <c r="BI247" s="9">
        <v>0</v>
      </c>
      <c r="BJ247" s="11" t="s">
        <v>24</v>
      </c>
      <c r="BK247" s="10" t="s">
        <v>24</v>
      </c>
      <c r="BL247" s="10" t="s">
        <v>24</v>
      </c>
      <c r="BM247" s="10" t="s">
        <v>24</v>
      </c>
      <c r="BN247" s="10" t="s">
        <v>24</v>
      </c>
      <c r="BO247" s="13" t="s">
        <v>24</v>
      </c>
      <c r="BP247" s="14">
        <v>9395832</v>
      </c>
      <c r="BQ247">
        <f t="shared" si="22"/>
        <v>833</v>
      </c>
      <c r="BR247" s="15">
        <f t="shared" si="23"/>
        <v>3406188</v>
      </c>
      <c r="BS247" s="15">
        <f t="shared" si="24"/>
        <v>0</v>
      </c>
      <c r="BT247" s="16">
        <v>1486</v>
      </c>
      <c r="BU247" s="19" t="e">
        <f>VLOOKUP(B247,'[26]Intermediate Cities'!A:A,1,FALSE)</f>
        <v>#N/A</v>
      </c>
    </row>
    <row r="248" spans="1:73" ht="15.75" customHeight="1" x14ac:dyDescent="0.3">
      <c r="A248" s="5">
        <v>240</v>
      </c>
      <c r="B248" s="6">
        <v>633</v>
      </c>
      <c r="C248" s="7" t="s">
        <v>502</v>
      </c>
      <c r="D248" s="6" t="s">
        <v>79</v>
      </c>
      <c r="E248" s="6" t="s">
        <v>80</v>
      </c>
      <c r="F248" s="7" t="s">
        <v>343</v>
      </c>
      <c r="G248" s="7" t="s">
        <v>90</v>
      </c>
      <c r="H248" s="6" t="s">
        <v>164</v>
      </c>
      <c r="I248" s="6" t="s">
        <v>164</v>
      </c>
      <c r="J248" s="6" t="s">
        <v>24</v>
      </c>
      <c r="K248" s="6" t="s">
        <v>24</v>
      </c>
      <c r="L248" s="6" t="s">
        <v>24</v>
      </c>
      <c r="M248" s="8" t="s">
        <v>4</v>
      </c>
      <c r="N248" s="8" t="s">
        <v>4</v>
      </c>
      <c r="O248" s="8" t="s">
        <v>4</v>
      </c>
      <c r="P248" s="26">
        <f t="shared" si="25"/>
        <v>1698599</v>
      </c>
      <c r="Q248" s="26">
        <f t="shared" si="26"/>
        <v>13965757.359999999</v>
      </c>
      <c r="R248" s="26">
        <f t="shared" si="28"/>
        <v>791285</v>
      </c>
      <c r="S248" s="26">
        <f t="shared" si="28"/>
        <v>907314</v>
      </c>
      <c r="T248" s="26">
        <f t="shared" si="28"/>
        <v>0</v>
      </c>
      <c r="U248" s="26">
        <f t="shared" si="28"/>
        <v>0</v>
      </c>
      <c r="V248" s="26">
        <f t="shared" si="28"/>
        <v>0</v>
      </c>
      <c r="W248" s="9">
        <v>1698599</v>
      </c>
      <c r="X248" s="9">
        <v>1698599</v>
      </c>
      <c r="Y248" s="9">
        <v>0</v>
      </c>
      <c r="Z248" s="9">
        <v>0</v>
      </c>
      <c r="AA248" s="9">
        <v>0</v>
      </c>
      <c r="AB248" s="10">
        <v>2</v>
      </c>
      <c r="AC248" s="10" t="s">
        <v>4</v>
      </c>
      <c r="AD248" s="10" t="s">
        <v>84</v>
      </c>
      <c r="AE248" s="10" t="s">
        <v>85</v>
      </c>
      <c r="AF248" s="10" t="s">
        <v>173</v>
      </c>
      <c r="AG248" s="10" t="s">
        <v>24</v>
      </c>
      <c r="AH248" s="11" t="s">
        <v>414</v>
      </c>
      <c r="AI248" s="11" t="s">
        <v>383</v>
      </c>
      <c r="AJ248" s="12" t="s">
        <v>24</v>
      </c>
      <c r="AK248" s="11" t="s">
        <v>24</v>
      </c>
      <c r="AL248" s="11" t="s">
        <v>24</v>
      </c>
      <c r="AM248" s="9">
        <v>791285</v>
      </c>
      <c r="AN248" s="9">
        <v>907314</v>
      </c>
      <c r="AO248" s="9">
        <v>0</v>
      </c>
      <c r="AP248" s="9">
        <v>0</v>
      </c>
      <c r="AQ248" s="9">
        <v>0</v>
      </c>
      <c r="AR248" s="11" t="s">
        <v>24</v>
      </c>
      <c r="AS248" s="10" t="s">
        <v>24</v>
      </c>
      <c r="AT248" s="10" t="s">
        <v>24</v>
      </c>
      <c r="AU248" s="10" t="s">
        <v>24</v>
      </c>
      <c r="AV248" s="10" t="s">
        <v>24</v>
      </c>
      <c r="AW248" s="10" t="s">
        <v>24</v>
      </c>
      <c r="AX248" s="10" t="s">
        <v>24</v>
      </c>
      <c r="AY248" s="10" t="s">
        <v>24</v>
      </c>
      <c r="AZ248" s="10" t="s">
        <v>24</v>
      </c>
      <c r="BA248" s="10" t="s">
        <v>24</v>
      </c>
      <c r="BB248" s="10" t="s">
        <v>24</v>
      </c>
      <c r="BC248" s="10" t="s">
        <v>24</v>
      </c>
      <c r="BD248" s="9">
        <v>0</v>
      </c>
      <c r="BE248" s="9">
        <v>0</v>
      </c>
      <c r="BF248" s="9">
        <v>0</v>
      </c>
      <c r="BG248" s="9">
        <v>0</v>
      </c>
      <c r="BH248" s="9">
        <v>0</v>
      </c>
      <c r="BI248" s="9">
        <v>0</v>
      </c>
      <c r="BJ248" s="11" t="s">
        <v>24</v>
      </c>
      <c r="BK248" s="10" t="s">
        <v>24</v>
      </c>
      <c r="BL248" s="10" t="s">
        <v>24</v>
      </c>
      <c r="BM248" s="10" t="s">
        <v>24</v>
      </c>
      <c r="BN248" s="10" t="s">
        <v>24</v>
      </c>
      <c r="BO248" s="13" t="s">
        <v>24</v>
      </c>
      <c r="BP248" s="14">
        <v>12267158.359999999</v>
      </c>
      <c r="BQ248">
        <f t="shared" si="22"/>
        <v>633</v>
      </c>
      <c r="BR248" s="15">
        <f t="shared" si="23"/>
        <v>1698599</v>
      </c>
      <c r="BS248" s="15">
        <f t="shared" si="24"/>
        <v>0</v>
      </c>
      <c r="BT248" s="16">
        <v>1487</v>
      </c>
      <c r="BU248" s="19" t="e">
        <f>VLOOKUP(B248,'[26]Intermediate Cities'!A:A,1,FALSE)</f>
        <v>#N/A</v>
      </c>
    </row>
    <row r="249" spans="1:73" ht="17.25" customHeight="1" x14ac:dyDescent="0.3">
      <c r="A249" s="5">
        <v>241</v>
      </c>
      <c r="B249" s="6">
        <v>727</v>
      </c>
      <c r="C249" s="7" t="s">
        <v>503</v>
      </c>
      <c r="D249" s="6" t="s">
        <v>79</v>
      </c>
      <c r="E249" s="6" t="s">
        <v>80</v>
      </c>
      <c r="F249" s="7" t="s">
        <v>210</v>
      </c>
      <c r="G249" s="7" t="s">
        <v>90</v>
      </c>
      <c r="H249" s="6" t="s">
        <v>91</v>
      </c>
      <c r="I249" s="6" t="s">
        <v>91</v>
      </c>
      <c r="J249" s="6" t="s">
        <v>24</v>
      </c>
      <c r="K249" s="6" t="s">
        <v>24</v>
      </c>
      <c r="L249" s="6" t="s">
        <v>24</v>
      </c>
      <c r="M249" s="8" t="s">
        <v>4</v>
      </c>
      <c r="N249" s="8" t="s">
        <v>4</v>
      </c>
      <c r="O249" s="8" t="s">
        <v>97</v>
      </c>
      <c r="P249" s="26">
        <f t="shared" si="25"/>
        <v>1183886</v>
      </c>
      <c r="Q249" s="26">
        <f t="shared" si="26"/>
        <v>16193152</v>
      </c>
      <c r="R249" s="26">
        <f t="shared" si="28"/>
        <v>0</v>
      </c>
      <c r="S249" s="26">
        <f t="shared" si="28"/>
        <v>988486</v>
      </c>
      <c r="T249" s="26">
        <f t="shared" si="28"/>
        <v>0</v>
      </c>
      <c r="U249" s="26">
        <f t="shared" si="28"/>
        <v>195400</v>
      </c>
      <c r="V249" s="26">
        <f t="shared" si="28"/>
        <v>0</v>
      </c>
      <c r="W249" s="9">
        <v>1183886</v>
      </c>
      <c r="X249" s="9">
        <v>1183886</v>
      </c>
      <c r="Y249" s="9">
        <v>0</v>
      </c>
      <c r="Z249" s="9">
        <v>0</v>
      </c>
      <c r="AA249" s="9">
        <v>0</v>
      </c>
      <c r="AB249" s="10">
        <v>2</v>
      </c>
      <c r="AC249" s="10" t="s">
        <v>4</v>
      </c>
      <c r="AD249" s="10" t="s">
        <v>92</v>
      </c>
      <c r="AE249" s="10" t="s">
        <v>97</v>
      </c>
      <c r="AF249" s="10" t="s">
        <v>24</v>
      </c>
      <c r="AG249" s="10" t="s">
        <v>24</v>
      </c>
      <c r="AH249" s="11" t="s">
        <v>24</v>
      </c>
      <c r="AI249" s="11" t="s">
        <v>874</v>
      </c>
      <c r="AJ249" s="12" t="s">
        <v>24</v>
      </c>
      <c r="AK249" s="11" t="s">
        <v>875</v>
      </c>
      <c r="AL249" s="11" t="s">
        <v>24</v>
      </c>
      <c r="AM249" s="9">
        <v>0</v>
      </c>
      <c r="AN249" s="9">
        <v>988486</v>
      </c>
      <c r="AO249" s="9">
        <v>0</v>
      </c>
      <c r="AP249" s="9">
        <v>195400</v>
      </c>
      <c r="AQ249" s="9">
        <v>0</v>
      </c>
      <c r="AR249" s="11" t="s">
        <v>24</v>
      </c>
      <c r="AS249" s="10" t="s">
        <v>24</v>
      </c>
      <c r="AT249" s="10" t="s">
        <v>24</v>
      </c>
      <c r="AU249" s="10" t="s">
        <v>24</v>
      </c>
      <c r="AV249" s="10" t="s">
        <v>24</v>
      </c>
      <c r="AW249" s="10" t="s">
        <v>24</v>
      </c>
      <c r="AX249" s="10" t="s">
        <v>24</v>
      </c>
      <c r="AY249" s="10" t="s">
        <v>24</v>
      </c>
      <c r="AZ249" s="10" t="s">
        <v>24</v>
      </c>
      <c r="BA249" s="10" t="s">
        <v>24</v>
      </c>
      <c r="BB249" s="10" t="s">
        <v>24</v>
      </c>
      <c r="BC249" s="10" t="s">
        <v>24</v>
      </c>
      <c r="BD249" s="9">
        <v>0</v>
      </c>
      <c r="BE249" s="9">
        <v>0</v>
      </c>
      <c r="BF249" s="9">
        <v>0</v>
      </c>
      <c r="BG249" s="9">
        <v>0</v>
      </c>
      <c r="BH249" s="9">
        <v>0</v>
      </c>
      <c r="BI249" s="9">
        <v>0</v>
      </c>
      <c r="BJ249" s="11" t="s">
        <v>24</v>
      </c>
      <c r="BK249" s="10" t="s">
        <v>24</v>
      </c>
      <c r="BL249" s="10" t="s">
        <v>24</v>
      </c>
      <c r="BM249" s="10" t="s">
        <v>24</v>
      </c>
      <c r="BN249" s="10" t="s">
        <v>24</v>
      </c>
      <c r="BO249" s="13" t="s">
        <v>24</v>
      </c>
      <c r="BP249" s="14">
        <v>15009266</v>
      </c>
      <c r="BQ249">
        <f t="shared" si="22"/>
        <v>727</v>
      </c>
      <c r="BR249" s="15">
        <f t="shared" si="23"/>
        <v>1183886</v>
      </c>
      <c r="BS249" s="15">
        <f t="shared" si="24"/>
        <v>0</v>
      </c>
      <c r="BT249" s="16">
        <v>1488</v>
      </c>
      <c r="BU249" s="19" t="e">
        <f>VLOOKUP(B249,'[26]Intermediate Cities'!A:A,1,FALSE)</f>
        <v>#N/A</v>
      </c>
    </row>
    <row r="250" spans="1:73" ht="19.5" customHeight="1" x14ac:dyDescent="0.3">
      <c r="A250" s="5">
        <v>242</v>
      </c>
      <c r="B250" s="6">
        <v>858</v>
      </c>
      <c r="C250" s="7" t="s">
        <v>504</v>
      </c>
      <c r="D250" s="6" t="s">
        <v>79</v>
      </c>
      <c r="E250" s="6" t="s">
        <v>80</v>
      </c>
      <c r="F250" s="7" t="s">
        <v>243</v>
      </c>
      <c r="G250" s="7" t="s">
        <v>107</v>
      </c>
      <c r="H250" s="6" t="s">
        <v>83</v>
      </c>
      <c r="I250" s="6" t="s">
        <v>83</v>
      </c>
      <c r="J250" s="6" t="s">
        <v>24</v>
      </c>
      <c r="K250" s="6" t="s">
        <v>24</v>
      </c>
      <c r="L250" s="6" t="s">
        <v>24</v>
      </c>
      <c r="M250" s="8" t="s">
        <v>4</v>
      </c>
      <c r="N250" s="8" t="s">
        <v>4</v>
      </c>
      <c r="O250" s="8" t="s">
        <v>4</v>
      </c>
      <c r="P250" s="26">
        <f t="shared" si="25"/>
        <v>2234030.4499999997</v>
      </c>
      <c r="Q250" s="26">
        <f t="shared" si="26"/>
        <v>8980519.9800000004</v>
      </c>
      <c r="R250" s="26">
        <f t="shared" si="28"/>
        <v>281629.40000000002</v>
      </c>
      <c r="S250" s="26">
        <f t="shared" si="28"/>
        <v>1432506.96</v>
      </c>
      <c r="T250" s="26">
        <f t="shared" si="28"/>
        <v>0</v>
      </c>
      <c r="U250" s="26">
        <f t="shared" si="28"/>
        <v>519894.09</v>
      </c>
      <c r="V250" s="26">
        <f t="shared" si="28"/>
        <v>0</v>
      </c>
      <c r="W250" s="9">
        <v>2234030.4500000002</v>
      </c>
      <c r="X250" s="9">
        <v>2234030.4500000002</v>
      </c>
      <c r="Y250" s="9">
        <v>0</v>
      </c>
      <c r="Z250" s="9">
        <v>0</v>
      </c>
      <c r="AA250" s="9">
        <v>0</v>
      </c>
      <c r="AB250" s="10">
        <v>3</v>
      </c>
      <c r="AC250" s="10" t="s">
        <v>4</v>
      </c>
      <c r="AD250" s="10" t="s">
        <v>84</v>
      </c>
      <c r="AE250" s="10" t="s">
        <v>4</v>
      </c>
      <c r="AF250" s="10" t="s">
        <v>244</v>
      </c>
      <c r="AG250" s="10" t="s">
        <v>807</v>
      </c>
      <c r="AH250" s="11" t="s">
        <v>505</v>
      </c>
      <c r="AI250" s="11" t="s">
        <v>383</v>
      </c>
      <c r="AJ250" s="12" t="s">
        <v>24</v>
      </c>
      <c r="AK250" s="11" t="s">
        <v>876</v>
      </c>
      <c r="AL250" s="11" t="s">
        <v>24</v>
      </c>
      <c r="AM250" s="9">
        <v>281629.40000000002</v>
      </c>
      <c r="AN250" s="9">
        <v>1432506.96</v>
      </c>
      <c r="AO250" s="9">
        <v>0</v>
      </c>
      <c r="AP250" s="9">
        <v>519894.09</v>
      </c>
      <c r="AQ250" s="9">
        <v>0</v>
      </c>
      <c r="AR250" s="11" t="s">
        <v>24</v>
      </c>
      <c r="AS250" s="10" t="s">
        <v>24</v>
      </c>
      <c r="AT250" s="10" t="s">
        <v>24</v>
      </c>
      <c r="AU250" s="10" t="s">
        <v>24</v>
      </c>
      <c r="AV250" s="10" t="s">
        <v>24</v>
      </c>
      <c r="AW250" s="10" t="s">
        <v>24</v>
      </c>
      <c r="AX250" s="10" t="s">
        <v>24</v>
      </c>
      <c r="AY250" s="10" t="s">
        <v>24</v>
      </c>
      <c r="AZ250" s="10" t="s">
        <v>24</v>
      </c>
      <c r="BA250" s="10" t="s">
        <v>24</v>
      </c>
      <c r="BB250" s="10" t="s">
        <v>24</v>
      </c>
      <c r="BC250" s="10" t="s">
        <v>24</v>
      </c>
      <c r="BD250" s="9">
        <v>0</v>
      </c>
      <c r="BE250" s="9">
        <v>0</v>
      </c>
      <c r="BF250" s="9">
        <v>0</v>
      </c>
      <c r="BG250" s="9">
        <v>0</v>
      </c>
      <c r="BH250" s="9">
        <v>0</v>
      </c>
      <c r="BI250" s="9">
        <v>0</v>
      </c>
      <c r="BJ250" s="11" t="s">
        <v>24</v>
      </c>
      <c r="BK250" s="10" t="s">
        <v>24</v>
      </c>
      <c r="BL250" s="10" t="s">
        <v>24</v>
      </c>
      <c r="BM250" s="10" t="s">
        <v>24</v>
      </c>
      <c r="BN250" s="10" t="s">
        <v>24</v>
      </c>
      <c r="BO250" s="13" t="s">
        <v>24</v>
      </c>
      <c r="BP250" s="14">
        <v>6746489.5300000003</v>
      </c>
      <c r="BQ250">
        <f t="shared" si="22"/>
        <v>858</v>
      </c>
      <c r="BR250" s="15">
        <f t="shared" si="23"/>
        <v>2234030.4499999997</v>
      </c>
      <c r="BS250" s="15">
        <f t="shared" si="24"/>
        <v>0</v>
      </c>
      <c r="BT250" s="16">
        <v>1489</v>
      </c>
      <c r="BU250" s="19" t="e">
        <f>VLOOKUP(B250,'[26]Intermediate Cities'!A:A,1,FALSE)</f>
        <v>#N/A</v>
      </c>
    </row>
    <row r="251" spans="1:73" ht="19.5" customHeight="1" x14ac:dyDescent="0.3">
      <c r="A251" s="5">
        <v>243</v>
      </c>
      <c r="B251" s="6">
        <v>728</v>
      </c>
      <c r="C251" s="7" t="s">
        <v>506</v>
      </c>
      <c r="D251" s="6" t="s">
        <v>79</v>
      </c>
      <c r="E251" s="6" t="s">
        <v>101</v>
      </c>
      <c r="F251" s="7" t="s">
        <v>461</v>
      </c>
      <c r="G251" s="7" t="s">
        <v>90</v>
      </c>
      <c r="H251" s="6" t="s">
        <v>91</v>
      </c>
      <c r="I251" s="6" t="s">
        <v>91</v>
      </c>
      <c r="J251" s="6" t="s">
        <v>24</v>
      </c>
      <c r="K251" s="6" t="s">
        <v>24</v>
      </c>
      <c r="L251" s="6" t="s">
        <v>24</v>
      </c>
      <c r="M251" s="8" t="s">
        <v>4</v>
      </c>
      <c r="N251" s="8" t="s">
        <v>4</v>
      </c>
      <c r="O251" s="8" t="s">
        <v>97</v>
      </c>
      <c r="P251" s="26">
        <f t="shared" si="25"/>
        <v>17035544.98</v>
      </c>
      <c r="Q251" s="26">
        <f t="shared" si="26"/>
        <v>75095863.980000004</v>
      </c>
      <c r="R251" s="26">
        <f t="shared" si="28"/>
        <v>1899141</v>
      </c>
      <c r="S251" s="26">
        <f t="shared" si="28"/>
        <v>1679656</v>
      </c>
      <c r="T251" s="26">
        <f t="shared" si="28"/>
        <v>0</v>
      </c>
      <c r="U251" s="26">
        <f t="shared" si="28"/>
        <v>9609028</v>
      </c>
      <c r="V251" s="26">
        <f t="shared" si="28"/>
        <v>3847719.98</v>
      </c>
      <c r="W251" s="9">
        <v>13187825</v>
      </c>
      <c r="X251" s="9">
        <v>13187825</v>
      </c>
      <c r="Y251" s="9">
        <v>0</v>
      </c>
      <c r="Z251" s="9">
        <v>0</v>
      </c>
      <c r="AA251" s="9">
        <v>0</v>
      </c>
      <c r="AB251" s="10">
        <v>3</v>
      </c>
      <c r="AC251" s="10" t="s">
        <v>4</v>
      </c>
      <c r="AD251" s="10" t="s">
        <v>113</v>
      </c>
      <c r="AE251" s="10" t="s">
        <v>97</v>
      </c>
      <c r="AF251" s="10" t="s">
        <v>244</v>
      </c>
      <c r="AG251" s="10" t="s">
        <v>877</v>
      </c>
      <c r="AH251" s="11" t="s">
        <v>566</v>
      </c>
      <c r="AI251" s="11" t="s">
        <v>524</v>
      </c>
      <c r="AJ251" s="12" t="s">
        <v>24</v>
      </c>
      <c r="AK251" s="11" t="s">
        <v>878</v>
      </c>
      <c r="AL251" s="11" t="s">
        <v>24</v>
      </c>
      <c r="AM251" s="9">
        <v>1899141</v>
      </c>
      <c r="AN251" s="9">
        <v>1679656</v>
      </c>
      <c r="AO251" s="9">
        <v>0</v>
      </c>
      <c r="AP251" s="9">
        <v>9609028</v>
      </c>
      <c r="AQ251" s="9">
        <v>0</v>
      </c>
      <c r="AR251" s="11" t="s">
        <v>24</v>
      </c>
      <c r="AS251" s="10" t="s">
        <v>24</v>
      </c>
      <c r="AT251" s="10" t="s">
        <v>24</v>
      </c>
      <c r="AU251" s="10" t="s">
        <v>24</v>
      </c>
      <c r="AV251" s="10" t="s">
        <v>24</v>
      </c>
      <c r="AW251" s="10" t="s">
        <v>96</v>
      </c>
      <c r="AX251" s="10">
        <v>1</v>
      </c>
      <c r="AY251" s="10" t="s">
        <v>97</v>
      </c>
      <c r="AZ251" s="10" t="s">
        <v>92</v>
      </c>
      <c r="BA251" s="10" t="s">
        <v>97</v>
      </c>
      <c r="BB251" s="10" t="s">
        <v>24</v>
      </c>
      <c r="BC251" s="10" t="s">
        <v>24</v>
      </c>
      <c r="BD251" s="9">
        <v>3847719.98</v>
      </c>
      <c r="BE251" s="9">
        <v>0</v>
      </c>
      <c r="BF251" s="9">
        <v>0</v>
      </c>
      <c r="BG251" s="9">
        <v>0</v>
      </c>
      <c r="BH251" s="9">
        <v>0</v>
      </c>
      <c r="BI251" s="9">
        <v>3847719.98</v>
      </c>
      <c r="BJ251" s="11" t="s">
        <v>879</v>
      </c>
      <c r="BK251" s="10" t="s">
        <v>24</v>
      </c>
      <c r="BL251" s="10" t="s">
        <v>24</v>
      </c>
      <c r="BM251" s="10" t="s">
        <v>24</v>
      </c>
      <c r="BN251" s="10" t="s">
        <v>24</v>
      </c>
      <c r="BO251" s="13" t="s">
        <v>94</v>
      </c>
      <c r="BP251" s="14">
        <v>58060319</v>
      </c>
      <c r="BQ251">
        <f t="shared" si="22"/>
        <v>728</v>
      </c>
      <c r="BR251" s="15">
        <f t="shared" si="23"/>
        <v>17035544.98</v>
      </c>
      <c r="BS251" s="15">
        <f t="shared" si="24"/>
        <v>0</v>
      </c>
      <c r="BT251" s="16">
        <v>1490</v>
      </c>
      <c r="BU251" s="19" t="e">
        <f>VLOOKUP(B251,'[26]Intermediate Cities'!A:A,1,FALSE)</f>
        <v>#N/A</v>
      </c>
    </row>
    <row r="252" spans="1:73" ht="16.5" customHeight="1" x14ac:dyDescent="0.3">
      <c r="A252" s="5">
        <v>244</v>
      </c>
      <c r="B252" s="6">
        <v>729</v>
      </c>
      <c r="C252" s="7" t="s">
        <v>507</v>
      </c>
      <c r="D252" s="6" t="s">
        <v>79</v>
      </c>
      <c r="E252" s="6" t="s">
        <v>80</v>
      </c>
      <c r="F252" s="7" t="s">
        <v>89</v>
      </c>
      <c r="G252" s="7" t="s">
        <v>107</v>
      </c>
      <c r="H252" s="6" t="s">
        <v>91</v>
      </c>
      <c r="I252" s="6" t="s">
        <v>91</v>
      </c>
      <c r="J252" s="6" t="s">
        <v>24</v>
      </c>
      <c r="K252" s="6" t="s">
        <v>24</v>
      </c>
      <c r="L252" s="6" t="s">
        <v>24</v>
      </c>
      <c r="M252" s="8" t="s">
        <v>97</v>
      </c>
      <c r="N252" s="8" t="s">
        <v>24</v>
      </c>
      <c r="O252" s="8" t="s">
        <v>24</v>
      </c>
      <c r="P252" s="26">
        <f t="shared" si="25"/>
        <v>284280</v>
      </c>
      <c r="Q252" s="26">
        <f t="shared" si="26"/>
        <v>23804429.239999998</v>
      </c>
      <c r="R252" s="26">
        <f t="shared" si="28"/>
        <v>284280</v>
      </c>
      <c r="S252" s="26">
        <f t="shared" si="28"/>
        <v>0</v>
      </c>
      <c r="T252" s="26">
        <f t="shared" si="28"/>
        <v>0</v>
      </c>
      <c r="U252" s="26">
        <f t="shared" si="28"/>
        <v>0</v>
      </c>
      <c r="V252" s="26">
        <f t="shared" si="28"/>
        <v>0</v>
      </c>
      <c r="W252" s="9">
        <v>0</v>
      </c>
      <c r="X252" s="9">
        <v>0</v>
      </c>
      <c r="Y252" s="9">
        <v>0</v>
      </c>
      <c r="Z252" s="9">
        <v>0</v>
      </c>
      <c r="AA252" s="9">
        <v>0</v>
      </c>
      <c r="AB252" s="10">
        <v>0</v>
      </c>
      <c r="AC252" s="17" t="str">
        <f>AY252</f>
        <v>Yes</v>
      </c>
      <c r="AD252" s="17" t="str">
        <f t="shared" ref="AD252:AF252" si="29">AZ252</f>
        <v>Lack of skills</v>
      </c>
      <c r="AE252" s="17" t="str">
        <f t="shared" si="29"/>
        <v>Yes</v>
      </c>
      <c r="AF252" s="17" t="str">
        <f t="shared" si="29"/>
        <v>Poor project management</v>
      </c>
      <c r="AG252" s="10" t="s">
        <v>24</v>
      </c>
      <c r="AH252" s="11" t="s">
        <v>24</v>
      </c>
      <c r="AI252" s="11" t="s">
        <v>24</v>
      </c>
      <c r="AJ252" s="12" t="s">
        <v>24</v>
      </c>
      <c r="AK252" s="11" t="s">
        <v>24</v>
      </c>
      <c r="AL252" s="11" t="s">
        <v>24</v>
      </c>
      <c r="AM252" s="9">
        <v>0</v>
      </c>
      <c r="AN252" s="9">
        <v>0</v>
      </c>
      <c r="AO252" s="9">
        <v>0</v>
      </c>
      <c r="AP252" s="9">
        <v>0</v>
      </c>
      <c r="AQ252" s="9">
        <v>0</v>
      </c>
      <c r="AR252" s="11" t="s">
        <v>24</v>
      </c>
      <c r="AS252" s="10" t="s">
        <v>24</v>
      </c>
      <c r="AT252" s="10" t="s">
        <v>24</v>
      </c>
      <c r="AU252" s="10" t="s">
        <v>24</v>
      </c>
      <c r="AV252" s="10" t="s">
        <v>24</v>
      </c>
      <c r="AW252" s="10" t="s">
        <v>170</v>
      </c>
      <c r="AX252" s="10">
        <v>1</v>
      </c>
      <c r="AY252" s="10" t="s">
        <v>4</v>
      </c>
      <c r="AZ252" s="10" t="s">
        <v>92</v>
      </c>
      <c r="BA252" s="10" t="s">
        <v>4</v>
      </c>
      <c r="BB252" s="10" t="s">
        <v>173</v>
      </c>
      <c r="BC252" s="10" t="s">
        <v>24</v>
      </c>
      <c r="BD252" s="9">
        <v>284280</v>
      </c>
      <c r="BE252" s="9">
        <v>284280</v>
      </c>
      <c r="BF252" s="9">
        <v>0</v>
      </c>
      <c r="BG252" s="9">
        <v>0</v>
      </c>
      <c r="BH252" s="9">
        <v>0</v>
      </c>
      <c r="BI252" s="9">
        <v>0</v>
      </c>
      <c r="BJ252" s="11" t="s">
        <v>24</v>
      </c>
      <c r="BK252" s="10" t="s">
        <v>880</v>
      </c>
      <c r="BL252" s="10" t="s">
        <v>24</v>
      </c>
      <c r="BM252" s="10" t="s">
        <v>24</v>
      </c>
      <c r="BN252" s="10" t="s">
        <v>24</v>
      </c>
      <c r="BO252" s="13" t="s">
        <v>24</v>
      </c>
      <c r="BP252" s="14">
        <v>23520149.239999998</v>
      </c>
      <c r="BQ252">
        <f t="shared" si="22"/>
        <v>729</v>
      </c>
      <c r="BR252" s="15">
        <f t="shared" si="23"/>
        <v>284280</v>
      </c>
      <c r="BS252" s="15">
        <f t="shared" si="24"/>
        <v>0</v>
      </c>
      <c r="BT252" s="16">
        <v>1491</v>
      </c>
      <c r="BU252" s="19" t="e">
        <f>VLOOKUP(B252,'[26]Intermediate Cities'!A:A,1,FALSE)</f>
        <v>#N/A</v>
      </c>
    </row>
    <row r="253" spans="1:73" ht="30.75" customHeight="1" x14ac:dyDescent="0.3">
      <c r="A253" s="5">
        <v>245</v>
      </c>
      <c r="B253" s="6">
        <v>730</v>
      </c>
      <c r="C253" s="7" t="s">
        <v>508</v>
      </c>
      <c r="D253" s="6" t="s">
        <v>79</v>
      </c>
      <c r="E253" s="6" t="s">
        <v>80</v>
      </c>
      <c r="F253" s="7" t="s">
        <v>461</v>
      </c>
      <c r="G253" s="7" t="s">
        <v>90</v>
      </c>
      <c r="H253" s="6" t="s">
        <v>91</v>
      </c>
      <c r="I253" s="6" t="s">
        <v>91</v>
      </c>
      <c r="J253" s="6" t="s">
        <v>24</v>
      </c>
      <c r="K253" s="6" t="s">
        <v>24</v>
      </c>
      <c r="L253" s="6" t="s">
        <v>24</v>
      </c>
      <c r="M253" s="8" t="s">
        <v>4</v>
      </c>
      <c r="N253" s="8" t="s">
        <v>4</v>
      </c>
      <c r="O253" s="8" t="s">
        <v>4</v>
      </c>
      <c r="P253" s="26">
        <f t="shared" si="25"/>
        <v>3220184.91</v>
      </c>
      <c r="Q253" s="26">
        <f t="shared" si="26"/>
        <v>14144516.6</v>
      </c>
      <c r="R253" s="26">
        <f t="shared" si="28"/>
        <v>2531181.9700000002</v>
      </c>
      <c r="S253" s="26">
        <f t="shared" si="28"/>
        <v>689002.94</v>
      </c>
      <c r="T253" s="26">
        <f t="shared" si="28"/>
        <v>0</v>
      </c>
      <c r="U253" s="26">
        <f t="shared" si="28"/>
        <v>0</v>
      </c>
      <c r="V253" s="26">
        <f t="shared" si="28"/>
        <v>0</v>
      </c>
      <c r="W253" s="9">
        <v>3091073.91</v>
      </c>
      <c r="X253" s="9">
        <v>3091073.91</v>
      </c>
      <c r="Y253" s="9">
        <v>0</v>
      </c>
      <c r="Z253" s="9">
        <v>0</v>
      </c>
      <c r="AA253" s="9">
        <v>0</v>
      </c>
      <c r="AB253" s="10">
        <v>2</v>
      </c>
      <c r="AC253" s="10" t="s">
        <v>4</v>
      </c>
      <c r="AD253" s="10" t="s">
        <v>84</v>
      </c>
      <c r="AE253" s="10" t="s">
        <v>4</v>
      </c>
      <c r="AF253" s="10" t="s">
        <v>244</v>
      </c>
      <c r="AG253" s="10" t="s">
        <v>881</v>
      </c>
      <c r="AH253" s="11" t="s">
        <v>882</v>
      </c>
      <c r="AI253" s="11" t="s">
        <v>514</v>
      </c>
      <c r="AJ253" s="12" t="s">
        <v>24</v>
      </c>
      <c r="AK253" s="11" t="s">
        <v>24</v>
      </c>
      <c r="AL253" s="11" t="s">
        <v>24</v>
      </c>
      <c r="AM253" s="9">
        <v>2402070.9700000002</v>
      </c>
      <c r="AN253" s="9">
        <v>689002.94</v>
      </c>
      <c r="AO253" s="9">
        <v>0</v>
      </c>
      <c r="AP253" s="9">
        <v>0</v>
      </c>
      <c r="AQ253" s="9">
        <v>0</v>
      </c>
      <c r="AR253" s="11" t="s">
        <v>24</v>
      </c>
      <c r="AS253" s="10" t="s">
        <v>24</v>
      </c>
      <c r="AT253" s="10" t="s">
        <v>24</v>
      </c>
      <c r="AU253" s="10" t="s">
        <v>24</v>
      </c>
      <c r="AV253" s="10" t="s">
        <v>24</v>
      </c>
      <c r="AW253" s="10" t="s">
        <v>170</v>
      </c>
      <c r="AX253" s="10">
        <v>1</v>
      </c>
      <c r="AY253" s="10" t="s">
        <v>4</v>
      </c>
      <c r="AZ253" s="10" t="s">
        <v>84</v>
      </c>
      <c r="BA253" s="10" t="s">
        <v>97</v>
      </c>
      <c r="BB253" s="10" t="s">
        <v>24</v>
      </c>
      <c r="BC253" s="10" t="s">
        <v>24</v>
      </c>
      <c r="BD253" s="9">
        <v>129111</v>
      </c>
      <c r="BE253" s="9">
        <v>129111</v>
      </c>
      <c r="BF253" s="9">
        <v>0</v>
      </c>
      <c r="BG253" s="9">
        <v>0</v>
      </c>
      <c r="BH253" s="9">
        <v>0</v>
      </c>
      <c r="BI253" s="9">
        <v>0</v>
      </c>
      <c r="BJ253" s="11" t="s">
        <v>24</v>
      </c>
      <c r="BK253" s="10" t="s">
        <v>748</v>
      </c>
      <c r="BL253" s="10" t="s">
        <v>24</v>
      </c>
      <c r="BM253" s="10" t="s">
        <v>24</v>
      </c>
      <c r="BN253" s="10" t="s">
        <v>24</v>
      </c>
      <c r="BO253" s="13" t="s">
        <v>24</v>
      </c>
      <c r="BP253" s="14">
        <v>10924331.689999999</v>
      </c>
      <c r="BQ253">
        <f t="shared" si="22"/>
        <v>730</v>
      </c>
      <c r="BR253" s="15">
        <f t="shared" si="23"/>
        <v>3220184.91</v>
      </c>
      <c r="BS253" s="15">
        <f t="shared" si="24"/>
        <v>0</v>
      </c>
      <c r="BT253" s="16">
        <v>1492</v>
      </c>
      <c r="BU253" s="19" t="e">
        <f>VLOOKUP(B253,'[26]Intermediate Cities'!A:A,1,FALSE)</f>
        <v>#N/A</v>
      </c>
    </row>
    <row r="254" spans="1:73" ht="28.5" customHeight="1" x14ac:dyDescent="0.3">
      <c r="A254" s="5">
        <v>246</v>
      </c>
      <c r="B254" s="6">
        <v>731</v>
      </c>
      <c r="C254" s="7" t="s">
        <v>509</v>
      </c>
      <c r="D254" s="6" t="s">
        <v>79</v>
      </c>
      <c r="E254" s="6" t="s">
        <v>101</v>
      </c>
      <c r="F254" s="7" t="s">
        <v>293</v>
      </c>
      <c r="G254" s="7" t="s">
        <v>90</v>
      </c>
      <c r="H254" s="6" t="s">
        <v>91</v>
      </c>
      <c r="I254" s="6" t="s">
        <v>91</v>
      </c>
      <c r="J254" s="6" t="s">
        <v>24</v>
      </c>
      <c r="K254" s="6" t="s">
        <v>24</v>
      </c>
      <c r="L254" s="6" t="s">
        <v>24</v>
      </c>
      <c r="M254" s="8" t="s">
        <v>4</v>
      </c>
      <c r="N254" s="8" t="s">
        <v>4</v>
      </c>
      <c r="O254" s="8" t="s">
        <v>97</v>
      </c>
      <c r="P254" s="26">
        <f t="shared" si="25"/>
        <v>5049901</v>
      </c>
      <c r="Q254" s="26">
        <f t="shared" si="26"/>
        <v>37649296</v>
      </c>
      <c r="R254" s="26">
        <f t="shared" si="28"/>
        <v>0</v>
      </c>
      <c r="S254" s="26">
        <f t="shared" si="28"/>
        <v>0</v>
      </c>
      <c r="T254" s="26">
        <f t="shared" si="28"/>
        <v>0</v>
      </c>
      <c r="U254" s="26">
        <f t="shared" si="28"/>
        <v>4625512</v>
      </c>
      <c r="V254" s="26">
        <f t="shared" si="28"/>
        <v>424389</v>
      </c>
      <c r="W254" s="9">
        <v>18384033</v>
      </c>
      <c r="X254" s="9">
        <v>5049901</v>
      </c>
      <c r="Y254" s="9">
        <v>0</v>
      </c>
      <c r="Z254" s="9">
        <v>2372315</v>
      </c>
      <c r="AA254" s="9">
        <v>10961817</v>
      </c>
      <c r="AB254" s="10">
        <v>3</v>
      </c>
      <c r="AC254" s="10" t="s">
        <v>4</v>
      </c>
      <c r="AD254" s="10" t="s">
        <v>92</v>
      </c>
      <c r="AE254" s="10" t="s">
        <v>97</v>
      </c>
      <c r="AF254" s="10" t="s">
        <v>24</v>
      </c>
      <c r="AG254" s="10" t="s">
        <v>24</v>
      </c>
      <c r="AH254" s="11" t="s">
        <v>24</v>
      </c>
      <c r="AI254" s="11" t="s">
        <v>24</v>
      </c>
      <c r="AJ254" s="12" t="s">
        <v>883</v>
      </c>
      <c r="AK254" s="11" t="s">
        <v>24</v>
      </c>
      <c r="AL254" s="11" t="s">
        <v>884</v>
      </c>
      <c r="AM254" s="9">
        <v>0</v>
      </c>
      <c r="AN254" s="9">
        <v>0</v>
      </c>
      <c r="AO254" s="9">
        <v>0</v>
      </c>
      <c r="AP254" s="9">
        <v>4625512</v>
      </c>
      <c r="AQ254" s="9">
        <v>424389</v>
      </c>
      <c r="AR254" s="11" t="s">
        <v>885</v>
      </c>
      <c r="AS254" s="10" t="s">
        <v>24</v>
      </c>
      <c r="AT254" s="10" t="s">
        <v>24</v>
      </c>
      <c r="AU254" s="10" t="s">
        <v>24</v>
      </c>
      <c r="AV254" s="10" t="s">
        <v>24</v>
      </c>
      <c r="AW254" s="10" t="s">
        <v>24</v>
      </c>
      <c r="AX254" s="10" t="s">
        <v>24</v>
      </c>
      <c r="AY254" s="10" t="s">
        <v>24</v>
      </c>
      <c r="AZ254" s="10" t="s">
        <v>24</v>
      </c>
      <c r="BA254" s="10" t="s">
        <v>24</v>
      </c>
      <c r="BB254" s="10" t="s">
        <v>24</v>
      </c>
      <c r="BC254" s="10" t="s">
        <v>24</v>
      </c>
      <c r="BD254" s="9">
        <v>0</v>
      </c>
      <c r="BE254" s="9">
        <v>0</v>
      </c>
      <c r="BF254" s="9">
        <v>0</v>
      </c>
      <c r="BG254" s="9">
        <v>0</v>
      </c>
      <c r="BH254" s="9">
        <v>0</v>
      </c>
      <c r="BI254" s="9">
        <v>0</v>
      </c>
      <c r="BJ254" s="11" t="s">
        <v>24</v>
      </c>
      <c r="BK254" s="10" t="s">
        <v>24</v>
      </c>
      <c r="BL254" s="10" t="s">
        <v>24</v>
      </c>
      <c r="BM254" s="10" t="s">
        <v>24</v>
      </c>
      <c r="BN254" s="10" t="s">
        <v>24</v>
      </c>
      <c r="BO254" s="13" t="s">
        <v>24</v>
      </c>
      <c r="BP254" s="14">
        <v>32599395</v>
      </c>
      <c r="BQ254">
        <f t="shared" si="22"/>
        <v>731</v>
      </c>
      <c r="BR254" s="15">
        <f t="shared" si="23"/>
        <v>5049901</v>
      </c>
      <c r="BS254" s="15">
        <f t="shared" si="24"/>
        <v>0</v>
      </c>
      <c r="BT254" s="16">
        <v>1493</v>
      </c>
      <c r="BU254" s="19" t="e">
        <f>VLOOKUP(B254,'[26]Intermediate Cities'!A:A,1,FALSE)</f>
        <v>#N/A</v>
      </c>
    </row>
    <row r="255" spans="1:73" ht="15.75" customHeight="1" x14ac:dyDescent="0.3">
      <c r="A255" s="5">
        <v>247</v>
      </c>
      <c r="B255" s="6">
        <v>732</v>
      </c>
      <c r="C255" s="7" t="s">
        <v>510</v>
      </c>
      <c r="D255" s="6" t="s">
        <v>79</v>
      </c>
      <c r="E255" s="6" t="s">
        <v>80</v>
      </c>
      <c r="F255" s="7" t="s">
        <v>132</v>
      </c>
      <c r="G255" s="7" t="s">
        <v>90</v>
      </c>
      <c r="H255" s="6" t="s">
        <v>91</v>
      </c>
      <c r="I255" s="6" t="s">
        <v>91</v>
      </c>
      <c r="J255" s="6" t="s">
        <v>24</v>
      </c>
      <c r="K255" s="6" t="s">
        <v>24</v>
      </c>
      <c r="L255" s="6" t="s">
        <v>24</v>
      </c>
      <c r="M255" s="8" t="s">
        <v>97</v>
      </c>
      <c r="N255" s="8" t="s">
        <v>24</v>
      </c>
      <c r="O255" s="8" t="s">
        <v>24</v>
      </c>
      <c r="P255" s="26">
        <f t="shared" si="25"/>
        <v>0</v>
      </c>
      <c r="Q255" s="26">
        <f t="shared" si="26"/>
        <v>8968404.5</v>
      </c>
      <c r="R255" s="26">
        <f t="shared" si="28"/>
        <v>0</v>
      </c>
      <c r="S255" s="26">
        <f t="shared" si="28"/>
        <v>0</v>
      </c>
      <c r="T255" s="26">
        <f t="shared" si="28"/>
        <v>0</v>
      </c>
      <c r="U255" s="26">
        <f t="shared" si="28"/>
        <v>0</v>
      </c>
      <c r="V255" s="26">
        <f t="shared" si="28"/>
        <v>0</v>
      </c>
      <c r="W255" s="9">
        <v>0</v>
      </c>
      <c r="X255" s="9">
        <v>0</v>
      </c>
      <c r="Y255" s="9">
        <v>0</v>
      </c>
      <c r="Z255" s="9">
        <v>0</v>
      </c>
      <c r="AA255" s="9">
        <v>0</v>
      </c>
      <c r="AB255" s="10">
        <v>0</v>
      </c>
      <c r="AC255" s="10" t="s">
        <v>24</v>
      </c>
      <c r="AD255" s="10" t="s">
        <v>24</v>
      </c>
      <c r="AE255" s="10" t="s">
        <v>24</v>
      </c>
      <c r="AF255" s="10" t="s">
        <v>24</v>
      </c>
      <c r="AG255" s="10" t="s">
        <v>24</v>
      </c>
      <c r="AH255" s="11" t="s">
        <v>24</v>
      </c>
      <c r="AI255" s="11" t="s">
        <v>24</v>
      </c>
      <c r="AJ255" s="12" t="s">
        <v>24</v>
      </c>
      <c r="AK255" s="11" t="s">
        <v>24</v>
      </c>
      <c r="AL255" s="11" t="s">
        <v>24</v>
      </c>
      <c r="AM255" s="9">
        <v>0</v>
      </c>
      <c r="AN255" s="9">
        <v>0</v>
      </c>
      <c r="AO255" s="9">
        <v>0</v>
      </c>
      <c r="AP255" s="9">
        <v>0</v>
      </c>
      <c r="AQ255" s="9">
        <v>0</v>
      </c>
      <c r="AR255" s="11" t="s">
        <v>24</v>
      </c>
      <c r="AS255" s="10" t="s">
        <v>24</v>
      </c>
      <c r="AT255" s="10" t="s">
        <v>24</v>
      </c>
      <c r="AU255" s="10" t="s">
        <v>24</v>
      </c>
      <c r="AV255" s="10" t="s">
        <v>24</v>
      </c>
      <c r="AW255" s="10" t="s">
        <v>24</v>
      </c>
      <c r="AX255" s="10" t="s">
        <v>24</v>
      </c>
      <c r="AY255" s="10" t="s">
        <v>24</v>
      </c>
      <c r="AZ255" s="10" t="s">
        <v>24</v>
      </c>
      <c r="BA255" s="10" t="s">
        <v>24</v>
      </c>
      <c r="BB255" s="10" t="s">
        <v>24</v>
      </c>
      <c r="BC255" s="10" t="s">
        <v>24</v>
      </c>
      <c r="BD255" s="9">
        <v>0</v>
      </c>
      <c r="BE255" s="9">
        <v>0</v>
      </c>
      <c r="BF255" s="9">
        <v>0</v>
      </c>
      <c r="BG255" s="9">
        <v>0</v>
      </c>
      <c r="BH255" s="9">
        <v>0</v>
      </c>
      <c r="BI255" s="9">
        <v>0</v>
      </c>
      <c r="BJ255" s="11" t="s">
        <v>24</v>
      </c>
      <c r="BK255" s="10" t="s">
        <v>24</v>
      </c>
      <c r="BL255" s="10" t="s">
        <v>24</v>
      </c>
      <c r="BM255" s="10" t="s">
        <v>24</v>
      </c>
      <c r="BN255" s="10" t="s">
        <v>24</v>
      </c>
      <c r="BO255" s="13" t="s">
        <v>24</v>
      </c>
      <c r="BP255" s="14">
        <v>8968404.5</v>
      </c>
      <c r="BQ255">
        <f t="shared" si="22"/>
        <v>732</v>
      </c>
      <c r="BR255" s="15">
        <f t="shared" si="23"/>
        <v>0</v>
      </c>
      <c r="BS255" s="15">
        <f t="shared" si="24"/>
        <v>0</v>
      </c>
      <c r="BT255" s="16">
        <v>1495</v>
      </c>
      <c r="BU255" s="19" t="e">
        <f>VLOOKUP(B255,'[26]Intermediate Cities'!A:A,1,FALSE)</f>
        <v>#N/A</v>
      </c>
    </row>
    <row r="256" spans="1:73" ht="16.5" customHeight="1" x14ac:dyDescent="0.3">
      <c r="A256" s="5">
        <v>248</v>
      </c>
      <c r="B256" s="6">
        <v>733</v>
      </c>
      <c r="C256" s="7" t="s">
        <v>511</v>
      </c>
      <c r="D256" s="6" t="s">
        <v>79</v>
      </c>
      <c r="E256" s="27" t="s">
        <v>551</v>
      </c>
      <c r="F256" s="7" t="s">
        <v>331</v>
      </c>
      <c r="G256" s="7" t="s">
        <v>128</v>
      </c>
      <c r="H256" s="6" t="s">
        <v>91</v>
      </c>
      <c r="I256" s="6" t="s">
        <v>91</v>
      </c>
      <c r="J256" s="6" t="s">
        <v>24</v>
      </c>
      <c r="K256" s="6" t="s">
        <v>24</v>
      </c>
      <c r="L256" s="6" t="s">
        <v>24</v>
      </c>
      <c r="M256" s="8" t="s">
        <v>4</v>
      </c>
      <c r="N256" s="8" t="s">
        <v>4</v>
      </c>
      <c r="O256" s="8" t="s">
        <v>97</v>
      </c>
      <c r="P256" s="26">
        <f t="shared" si="25"/>
        <v>744498</v>
      </c>
      <c r="Q256" s="26">
        <f t="shared" si="26"/>
        <v>75055137</v>
      </c>
      <c r="R256" s="26">
        <f t="shared" si="28"/>
        <v>744498</v>
      </c>
      <c r="S256" s="26">
        <f t="shared" si="28"/>
        <v>0</v>
      </c>
      <c r="T256" s="26">
        <f t="shared" si="28"/>
        <v>0</v>
      </c>
      <c r="U256" s="26">
        <f t="shared" si="28"/>
        <v>0</v>
      </c>
      <c r="V256" s="26">
        <f t="shared" si="28"/>
        <v>0</v>
      </c>
      <c r="W256" s="9">
        <v>744498</v>
      </c>
      <c r="X256" s="9">
        <v>744498</v>
      </c>
      <c r="Y256" s="9">
        <v>0</v>
      </c>
      <c r="Z256" s="9">
        <v>0</v>
      </c>
      <c r="AA256" s="9">
        <v>0</v>
      </c>
      <c r="AB256" s="10">
        <v>1</v>
      </c>
      <c r="AC256" s="10" t="s">
        <v>4</v>
      </c>
      <c r="AD256" s="10" t="s">
        <v>92</v>
      </c>
      <c r="AE256" s="10" t="s">
        <v>97</v>
      </c>
      <c r="AF256" s="10" t="s">
        <v>24</v>
      </c>
      <c r="AG256" s="10" t="s">
        <v>24</v>
      </c>
      <c r="AH256" s="11" t="s">
        <v>24</v>
      </c>
      <c r="AI256" s="11" t="s">
        <v>24</v>
      </c>
      <c r="AJ256" s="12" t="s">
        <v>886</v>
      </c>
      <c r="AK256" s="11" t="s">
        <v>24</v>
      </c>
      <c r="AL256" s="11" t="s">
        <v>24</v>
      </c>
      <c r="AM256" s="9">
        <v>744498</v>
      </c>
      <c r="AN256" s="9">
        <v>0</v>
      </c>
      <c r="AO256" s="9">
        <v>0</v>
      </c>
      <c r="AP256" s="9">
        <v>0</v>
      </c>
      <c r="AQ256" s="9">
        <v>0</v>
      </c>
      <c r="AR256" s="11" t="s">
        <v>24</v>
      </c>
      <c r="AS256" s="10" t="s">
        <v>24</v>
      </c>
      <c r="AT256" s="10" t="s">
        <v>24</v>
      </c>
      <c r="AU256" s="10" t="s">
        <v>24</v>
      </c>
      <c r="AV256" s="10" t="s">
        <v>24</v>
      </c>
      <c r="AW256" s="10" t="s">
        <v>24</v>
      </c>
      <c r="AX256" s="10" t="s">
        <v>24</v>
      </c>
      <c r="AY256" s="10" t="s">
        <v>24</v>
      </c>
      <c r="AZ256" s="10" t="s">
        <v>24</v>
      </c>
      <c r="BA256" s="10" t="s">
        <v>24</v>
      </c>
      <c r="BB256" s="10" t="s">
        <v>24</v>
      </c>
      <c r="BC256" s="10" t="s">
        <v>24</v>
      </c>
      <c r="BD256" s="9">
        <v>0</v>
      </c>
      <c r="BE256" s="9">
        <v>0</v>
      </c>
      <c r="BF256" s="9">
        <v>0</v>
      </c>
      <c r="BG256" s="9">
        <v>0</v>
      </c>
      <c r="BH256" s="9">
        <v>0</v>
      </c>
      <c r="BI256" s="9">
        <v>0</v>
      </c>
      <c r="BJ256" s="11" t="s">
        <v>24</v>
      </c>
      <c r="BK256" s="10" t="s">
        <v>24</v>
      </c>
      <c r="BL256" s="10" t="s">
        <v>24</v>
      </c>
      <c r="BM256" s="10" t="s">
        <v>24</v>
      </c>
      <c r="BN256" s="10" t="s">
        <v>24</v>
      </c>
      <c r="BO256" s="13" t="s">
        <v>24</v>
      </c>
      <c r="BP256" s="14">
        <v>74310639</v>
      </c>
      <c r="BQ256">
        <f t="shared" si="22"/>
        <v>733</v>
      </c>
      <c r="BR256" s="15">
        <f t="shared" si="23"/>
        <v>744498</v>
      </c>
      <c r="BS256" s="15">
        <f t="shared" si="24"/>
        <v>0</v>
      </c>
      <c r="BU256" s="19">
        <f>VLOOKUP(B256,'[26]Intermediate Cities'!A:A,1,FALSE)</f>
        <v>733</v>
      </c>
    </row>
    <row r="257" spans="1:73" ht="16.5" customHeight="1" x14ac:dyDescent="0.3">
      <c r="A257" s="5">
        <v>249</v>
      </c>
      <c r="B257" s="6">
        <v>734</v>
      </c>
      <c r="C257" s="7" t="s">
        <v>513</v>
      </c>
      <c r="D257" s="6" t="s">
        <v>79</v>
      </c>
      <c r="E257" s="6" t="s">
        <v>101</v>
      </c>
      <c r="F257" s="7" t="s">
        <v>132</v>
      </c>
      <c r="G257" s="7" t="s">
        <v>82</v>
      </c>
      <c r="H257" s="6" t="s">
        <v>91</v>
      </c>
      <c r="I257" s="6" t="s">
        <v>91</v>
      </c>
      <c r="J257" s="6" t="s">
        <v>24</v>
      </c>
      <c r="K257" s="6" t="s">
        <v>24</v>
      </c>
      <c r="L257" s="6" t="s">
        <v>24</v>
      </c>
      <c r="M257" s="8" t="s">
        <v>97</v>
      </c>
      <c r="N257" s="8" t="s">
        <v>24</v>
      </c>
      <c r="O257" s="8" t="s">
        <v>24</v>
      </c>
      <c r="P257" s="26">
        <f t="shared" si="25"/>
        <v>3614890</v>
      </c>
      <c r="Q257" s="26">
        <f t="shared" si="26"/>
        <v>33590890</v>
      </c>
      <c r="R257" s="26">
        <f t="shared" si="28"/>
        <v>3614890</v>
      </c>
      <c r="S257" s="26">
        <f t="shared" si="28"/>
        <v>0</v>
      </c>
      <c r="T257" s="26">
        <f t="shared" si="28"/>
        <v>0</v>
      </c>
      <c r="U257" s="26">
        <f t="shared" si="28"/>
        <v>0</v>
      </c>
      <c r="V257" s="26">
        <f t="shared" si="28"/>
        <v>0</v>
      </c>
      <c r="W257" s="9">
        <v>0</v>
      </c>
      <c r="X257" s="9">
        <v>0</v>
      </c>
      <c r="Y257" s="9">
        <v>0</v>
      </c>
      <c r="Z257" s="9">
        <v>0</v>
      </c>
      <c r="AA257" s="9">
        <v>0</v>
      </c>
      <c r="AB257" s="10">
        <v>0</v>
      </c>
      <c r="AC257" s="17" t="str">
        <f>AY257</f>
        <v>Yes</v>
      </c>
      <c r="AD257" s="17" t="str">
        <f t="shared" ref="AD257:AF257" si="30">AZ257</f>
        <v>Lack of skills and vacancies</v>
      </c>
      <c r="AE257" s="17" t="str">
        <f t="shared" si="30"/>
        <v>Yes</v>
      </c>
      <c r="AF257" s="17" t="str">
        <f t="shared" si="30"/>
        <v>Lack of records and documents</v>
      </c>
      <c r="AG257" s="10" t="s">
        <v>24</v>
      </c>
      <c r="AH257" s="11" t="s">
        <v>24</v>
      </c>
      <c r="AI257" s="11" t="s">
        <v>24</v>
      </c>
      <c r="AJ257" s="12" t="s">
        <v>24</v>
      </c>
      <c r="AK257" s="11" t="s">
        <v>24</v>
      </c>
      <c r="AL257" s="11" t="s">
        <v>24</v>
      </c>
      <c r="AM257" s="9">
        <v>0</v>
      </c>
      <c r="AN257" s="9">
        <v>0</v>
      </c>
      <c r="AO257" s="9">
        <v>0</v>
      </c>
      <c r="AP257" s="9">
        <v>0</v>
      </c>
      <c r="AQ257" s="9">
        <v>0</v>
      </c>
      <c r="AR257" s="11" t="s">
        <v>24</v>
      </c>
      <c r="AS257" s="10" t="s">
        <v>24</v>
      </c>
      <c r="AT257" s="10" t="s">
        <v>24</v>
      </c>
      <c r="AU257" s="10" t="s">
        <v>24</v>
      </c>
      <c r="AV257" s="10" t="s">
        <v>24</v>
      </c>
      <c r="AW257" s="10" t="s">
        <v>96</v>
      </c>
      <c r="AX257" s="10">
        <v>1</v>
      </c>
      <c r="AY257" s="10" t="s">
        <v>4</v>
      </c>
      <c r="AZ257" s="10" t="s">
        <v>84</v>
      </c>
      <c r="BA257" s="10" t="s">
        <v>4</v>
      </c>
      <c r="BB257" s="10" t="s">
        <v>86</v>
      </c>
      <c r="BC257" s="10" t="s">
        <v>24</v>
      </c>
      <c r="BD257" s="9">
        <v>3614890</v>
      </c>
      <c r="BE257" s="9">
        <v>3614890</v>
      </c>
      <c r="BF257" s="9">
        <v>0</v>
      </c>
      <c r="BG257" s="9">
        <v>0</v>
      </c>
      <c r="BH257" s="9">
        <v>0</v>
      </c>
      <c r="BI257" s="9">
        <v>0</v>
      </c>
      <c r="BJ257" s="11" t="s">
        <v>24</v>
      </c>
      <c r="BK257" s="10" t="s">
        <v>887</v>
      </c>
      <c r="BL257" s="10" t="s">
        <v>24</v>
      </c>
      <c r="BM257" s="10" t="s">
        <v>24</v>
      </c>
      <c r="BN257" s="10" t="s">
        <v>24</v>
      </c>
      <c r="BO257" s="13" t="s">
        <v>24</v>
      </c>
      <c r="BP257" s="14">
        <v>29976000</v>
      </c>
      <c r="BQ257">
        <f t="shared" si="22"/>
        <v>734</v>
      </c>
      <c r="BR257" s="15">
        <f t="shared" si="23"/>
        <v>3614890</v>
      </c>
      <c r="BS257" s="15">
        <f t="shared" si="24"/>
        <v>0</v>
      </c>
      <c r="BU257" s="19" t="e">
        <f>VLOOKUP(B257,'[26]Intermediate Cities'!A:A,1,FALSE)</f>
        <v>#N/A</v>
      </c>
    </row>
    <row r="258" spans="1:73" ht="16.5" customHeight="1" x14ac:dyDescent="0.3">
      <c r="A258" s="5">
        <v>250</v>
      </c>
      <c r="B258" s="6">
        <v>735</v>
      </c>
      <c r="C258" s="7" t="s">
        <v>515</v>
      </c>
      <c r="D258" s="6" t="s">
        <v>79</v>
      </c>
      <c r="E258" s="6" t="s">
        <v>80</v>
      </c>
      <c r="F258" s="7" t="s">
        <v>331</v>
      </c>
      <c r="G258" s="7" t="s">
        <v>90</v>
      </c>
      <c r="H258" s="6" t="s">
        <v>91</v>
      </c>
      <c r="I258" s="6" t="s">
        <v>91</v>
      </c>
      <c r="J258" s="6" t="s">
        <v>24</v>
      </c>
      <c r="K258" s="6" t="s">
        <v>24</v>
      </c>
      <c r="L258" s="6" t="s">
        <v>24</v>
      </c>
      <c r="M258" s="8" t="s">
        <v>4</v>
      </c>
      <c r="N258" s="8" t="s">
        <v>4</v>
      </c>
      <c r="O258" s="8" t="s">
        <v>4</v>
      </c>
      <c r="P258" s="26">
        <f t="shared" si="25"/>
        <v>2839100</v>
      </c>
      <c r="Q258" s="26">
        <f t="shared" si="26"/>
        <v>12241278</v>
      </c>
      <c r="R258" s="26">
        <f t="shared" si="28"/>
        <v>0</v>
      </c>
      <c r="S258" s="26">
        <f t="shared" si="28"/>
        <v>0</v>
      </c>
      <c r="T258" s="26">
        <f t="shared" si="28"/>
        <v>0</v>
      </c>
      <c r="U258" s="26">
        <f t="shared" si="28"/>
        <v>2839100</v>
      </c>
      <c r="V258" s="26">
        <f t="shared" si="28"/>
        <v>0</v>
      </c>
      <c r="W258" s="9">
        <v>2839100</v>
      </c>
      <c r="X258" s="9">
        <v>2839100</v>
      </c>
      <c r="Y258" s="9">
        <v>0</v>
      </c>
      <c r="Z258" s="9">
        <v>0</v>
      </c>
      <c r="AA258" s="9">
        <v>0</v>
      </c>
      <c r="AB258" s="10">
        <v>1</v>
      </c>
      <c r="AC258" s="10" t="s">
        <v>97</v>
      </c>
      <c r="AD258" s="10" t="s">
        <v>92</v>
      </c>
      <c r="AE258" s="10" t="s">
        <v>97</v>
      </c>
      <c r="AF258" s="10" t="s">
        <v>24</v>
      </c>
      <c r="AG258" s="10" t="s">
        <v>24</v>
      </c>
      <c r="AH258" s="11" t="s">
        <v>24</v>
      </c>
      <c r="AI258" s="11" t="s">
        <v>24</v>
      </c>
      <c r="AJ258" s="12" t="s">
        <v>24</v>
      </c>
      <c r="AK258" s="11" t="s">
        <v>275</v>
      </c>
      <c r="AL258" s="11" t="s">
        <v>24</v>
      </c>
      <c r="AM258" s="9">
        <v>0</v>
      </c>
      <c r="AN258" s="9">
        <v>0</v>
      </c>
      <c r="AO258" s="9">
        <v>0</v>
      </c>
      <c r="AP258" s="9">
        <v>2839100</v>
      </c>
      <c r="AQ258" s="9">
        <v>0</v>
      </c>
      <c r="AR258" s="11" t="s">
        <v>24</v>
      </c>
      <c r="AS258" s="10" t="s">
        <v>24</v>
      </c>
      <c r="AT258" s="10" t="s">
        <v>24</v>
      </c>
      <c r="AU258" s="10" t="s">
        <v>24</v>
      </c>
      <c r="AV258" s="10" t="s">
        <v>24</v>
      </c>
      <c r="AW258" s="10" t="s">
        <v>24</v>
      </c>
      <c r="AX258" s="10" t="s">
        <v>24</v>
      </c>
      <c r="AY258" s="10" t="s">
        <v>24</v>
      </c>
      <c r="AZ258" s="10" t="s">
        <v>24</v>
      </c>
      <c r="BA258" s="10" t="s">
        <v>24</v>
      </c>
      <c r="BB258" s="10" t="s">
        <v>24</v>
      </c>
      <c r="BC258" s="10" t="s">
        <v>24</v>
      </c>
      <c r="BD258" s="9">
        <v>0</v>
      </c>
      <c r="BE258" s="9">
        <v>0</v>
      </c>
      <c r="BF258" s="9">
        <v>0</v>
      </c>
      <c r="BG258" s="9">
        <v>0</v>
      </c>
      <c r="BH258" s="9">
        <v>0</v>
      </c>
      <c r="BI258" s="9">
        <v>0</v>
      </c>
      <c r="BJ258" s="11" t="s">
        <v>24</v>
      </c>
      <c r="BK258" s="10" t="s">
        <v>24</v>
      </c>
      <c r="BL258" s="10" t="s">
        <v>24</v>
      </c>
      <c r="BM258" s="10" t="s">
        <v>24</v>
      </c>
      <c r="BN258" s="10" t="s">
        <v>24</v>
      </c>
      <c r="BO258" s="13" t="s">
        <v>24</v>
      </c>
      <c r="BP258" s="14">
        <v>9402178</v>
      </c>
      <c r="BQ258">
        <f t="shared" si="22"/>
        <v>735</v>
      </c>
      <c r="BR258" s="15">
        <f t="shared" si="23"/>
        <v>2839100</v>
      </c>
      <c r="BS258" s="15">
        <f t="shared" si="24"/>
        <v>0</v>
      </c>
      <c r="BU258" s="19" t="e">
        <f>VLOOKUP(B258,'[26]Intermediate Cities'!A:A,1,FALSE)</f>
        <v>#N/A</v>
      </c>
    </row>
    <row r="259" spans="1:73" ht="15.75" customHeight="1" x14ac:dyDescent="0.3">
      <c r="A259" s="5">
        <v>251</v>
      </c>
      <c r="B259" s="6">
        <v>736</v>
      </c>
      <c r="C259" s="7" t="s">
        <v>516</v>
      </c>
      <c r="D259" s="6" t="s">
        <v>79</v>
      </c>
      <c r="E259" s="6" t="s">
        <v>80</v>
      </c>
      <c r="F259" s="7" t="s">
        <v>293</v>
      </c>
      <c r="G259" s="7" t="s">
        <v>90</v>
      </c>
      <c r="H259" s="6" t="s">
        <v>91</v>
      </c>
      <c r="I259" s="6" t="s">
        <v>91</v>
      </c>
      <c r="J259" s="6" t="s">
        <v>24</v>
      </c>
      <c r="K259" s="6" t="s">
        <v>24</v>
      </c>
      <c r="L259" s="6" t="s">
        <v>24</v>
      </c>
      <c r="M259" s="8" t="s">
        <v>4</v>
      </c>
      <c r="N259" s="8" t="s">
        <v>4</v>
      </c>
      <c r="O259" s="8" t="s">
        <v>4</v>
      </c>
      <c r="P259" s="26">
        <f t="shared" si="25"/>
        <v>9622545.5099999998</v>
      </c>
      <c r="Q259" s="26">
        <f t="shared" si="26"/>
        <v>28010894.700000003</v>
      </c>
      <c r="R259" s="26">
        <f t="shared" si="28"/>
        <v>0</v>
      </c>
      <c r="S259" s="26">
        <f t="shared" si="28"/>
        <v>1587214.51</v>
      </c>
      <c r="T259" s="26">
        <f t="shared" si="28"/>
        <v>2992214</v>
      </c>
      <c r="U259" s="26">
        <f t="shared" si="28"/>
        <v>4451756</v>
      </c>
      <c r="V259" s="26">
        <f t="shared" si="28"/>
        <v>591361</v>
      </c>
      <c r="W259" s="9">
        <v>9031184.5099999998</v>
      </c>
      <c r="X259" s="9">
        <v>9031184.5099999998</v>
      </c>
      <c r="Y259" s="9">
        <v>0</v>
      </c>
      <c r="Z259" s="9">
        <v>0</v>
      </c>
      <c r="AA259" s="9">
        <v>0</v>
      </c>
      <c r="AB259" s="10">
        <v>3</v>
      </c>
      <c r="AC259" s="10" t="s">
        <v>4</v>
      </c>
      <c r="AD259" s="10" t="s">
        <v>92</v>
      </c>
      <c r="AE259" s="10" t="s">
        <v>4</v>
      </c>
      <c r="AF259" s="10" t="s">
        <v>173</v>
      </c>
      <c r="AG259" s="10" t="s">
        <v>24</v>
      </c>
      <c r="AH259" s="11" t="s">
        <v>24</v>
      </c>
      <c r="AI259" s="11" t="s">
        <v>888</v>
      </c>
      <c r="AJ259" s="12" t="s">
        <v>889</v>
      </c>
      <c r="AK259" s="11" t="s">
        <v>890</v>
      </c>
      <c r="AL259" s="11" t="s">
        <v>24</v>
      </c>
      <c r="AM259" s="9">
        <v>0</v>
      </c>
      <c r="AN259" s="9">
        <v>1587214.51</v>
      </c>
      <c r="AO259" s="9">
        <v>2992214</v>
      </c>
      <c r="AP259" s="9">
        <v>4451756</v>
      </c>
      <c r="AQ259" s="9">
        <v>0</v>
      </c>
      <c r="AR259" s="11" t="s">
        <v>24</v>
      </c>
      <c r="AS259" s="10" t="s">
        <v>24</v>
      </c>
      <c r="AT259" s="10" t="s">
        <v>24</v>
      </c>
      <c r="AU259" s="10" t="s">
        <v>24</v>
      </c>
      <c r="AV259" s="10" t="s">
        <v>24</v>
      </c>
      <c r="AW259" s="10" t="s">
        <v>170</v>
      </c>
      <c r="AX259" s="10">
        <v>1</v>
      </c>
      <c r="AY259" s="10" t="s">
        <v>4</v>
      </c>
      <c r="AZ259" s="10" t="s">
        <v>92</v>
      </c>
      <c r="BA259" s="10" t="s">
        <v>4</v>
      </c>
      <c r="BB259" s="10" t="s">
        <v>173</v>
      </c>
      <c r="BC259" s="10" t="s">
        <v>24</v>
      </c>
      <c r="BD259" s="9">
        <v>591361</v>
      </c>
      <c r="BE259" s="9">
        <v>0</v>
      </c>
      <c r="BF259" s="9">
        <v>0</v>
      </c>
      <c r="BG259" s="9">
        <v>0</v>
      </c>
      <c r="BH259" s="9">
        <v>0</v>
      </c>
      <c r="BI259" s="9">
        <v>591361</v>
      </c>
      <c r="BJ259" s="11" t="s">
        <v>891</v>
      </c>
      <c r="BK259" s="10" t="s">
        <v>880</v>
      </c>
      <c r="BL259" s="10" t="s">
        <v>24</v>
      </c>
      <c r="BM259" s="10" t="s">
        <v>24</v>
      </c>
      <c r="BN259" s="10" t="s">
        <v>24</v>
      </c>
      <c r="BO259" s="13" t="s">
        <v>24</v>
      </c>
      <c r="BP259" s="14">
        <v>18388349.190000001</v>
      </c>
      <c r="BQ259">
        <f t="shared" si="22"/>
        <v>736</v>
      </c>
      <c r="BR259" s="15">
        <f t="shared" si="23"/>
        <v>9622545.5099999998</v>
      </c>
      <c r="BS259" s="15">
        <f t="shared" si="24"/>
        <v>0</v>
      </c>
      <c r="BU259" s="19" t="e">
        <f>VLOOKUP(B259,'[26]Intermediate Cities'!A:A,1,FALSE)</f>
        <v>#N/A</v>
      </c>
    </row>
    <row r="260" spans="1:73" ht="16.5" customHeight="1" x14ac:dyDescent="0.3">
      <c r="A260" s="5">
        <v>252</v>
      </c>
      <c r="B260" s="6">
        <v>737</v>
      </c>
      <c r="C260" s="7" t="s">
        <v>517</v>
      </c>
      <c r="D260" s="6" t="s">
        <v>79</v>
      </c>
      <c r="E260" s="6" t="s">
        <v>80</v>
      </c>
      <c r="F260" s="7" t="s">
        <v>293</v>
      </c>
      <c r="G260" s="7" t="s">
        <v>90</v>
      </c>
      <c r="H260" s="6" t="s">
        <v>91</v>
      </c>
      <c r="I260" s="6" t="s">
        <v>91</v>
      </c>
      <c r="J260" s="6" t="s">
        <v>24</v>
      </c>
      <c r="K260" s="6" t="s">
        <v>24</v>
      </c>
      <c r="L260" s="6" t="s">
        <v>24</v>
      </c>
      <c r="M260" s="8" t="s">
        <v>4</v>
      </c>
      <c r="N260" s="8" t="s">
        <v>4</v>
      </c>
      <c r="O260" s="8" t="s">
        <v>4</v>
      </c>
      <c r="P260" s="26">
        <f t="shared" si="25"/>
        <v>3051140.66</v>
      </c>
      <c r="Q260" s="26">
        <f t="shared" si="26"/>
        <v>15584392.85</v>
      </c>
      <c r="R260" s="26">
        <f t="shared" si="28"/>
        <v>525030</v>
      </c>
      <c r="S260" s="26">
        <f t="shared" si="28"/>
        <v>704579.2</v>
      </c>
      <c r="T260" s="26">
        <f t="shared" si="28"/>
        <v>919609</v>
      </c>
      <c r="U260" s="26">
        <f t="shared" si="28"/>
        <v>901922.46</v>
      </c>
      <c r="V260" s="26">
        <f t="shared" si="28"/>
        <v>0</v>
      </c>
      <c r="W260" s="9">
        <v>2526110.66</v>
      </c>
      <c r="X260" s="9">
        <v>2526110.66</v>
      </c>
      <c r="Y260" s="9">
        <v>0</v>
      </c>
      <c r="Z260" s="9">
        <v>0</v>
      </c>
      <c r="AA260" s="9">
        <v>0</v>
      </c>
      <c r="AB260" s="10">
        <v>2</v>
      </c>
      <c r="AC260" s="10" t="s">
        <v>4</v>
      </c>
      <c r="AD260" s="10" t="s">
        <v>92</v>
      </c>
      <c r="AE260" s="10" t="s">
        <v>4</v>
      </c>
      <c r="AF260" s="10" t="s">
        <v>307</v>
      </c>
      <c r="AG260" s="10" t="s">
        <v>24</v>
      </c>
      <c r="AH260" s="11" t="s">
        <v>24</v>
      </c>
      <c r="AI260" s="11" t="s">
        <v>518</v>
      </c>
      <c r="AJ260" s="12" t="s">
        <v>518</v>
      </c>
      <c r="AK260" s="11" t="s">
        <v>184</v>
      </c>
      <c r="AL260" s="11" t="s">
        <v>24</v>
      </c>
      <c r="AM260" s="9">
        <v>0</v>
      </c>
      <c r="AN260" s="9">
        <v>704579.2</v>
      </c>
      <c r="AO260" s="9">
        <v>919609</v>
      </c>
      <c r="AP260" s="9">
        <v>901922.46</v>
      </c>
      <c r="AQ260" s="9">
        <v>0</v>
      </c>
      <c r="AR260" s="11" t="s">
        <v>24</v>
      </c>
      <c r="AS260" s="10" t="s">
        <v>24</v>
      </c>
      <c r="AT260" s="10" t="s">
        <v>24</v>
      </c>
      <c r="AU260" s="10" t="s">
        <v>24</v>
      </c>
      <c r="AV260" s="10" t="s">
        <v>24</v>
      </c>
      <c r="AW260" s="10" t="s">
        <v>170</v>
      </c>
      <c r="AX260" s="10">
        <v>1</v>
      </c>
      <c r="AY260" s="10" t="s">
        <v>4</v>
      </c>
      <c r="AZ260" s="10" t="s">
        <v>92</v>
      </c>
      <c r="BA260" s="10" t="s">
        <v>4</v>
      </c>
      <c r="BB260" s="10" t="s">
        <v>307</v>
      </c>
      <c r="BC260" s="10" t="s">
        <v>24</v>
      </c>
      <c r="BD260" s="9">
        <v>525030</v>
      </c>
      <c r="BE260" s="9">
        <v>525030</v>
      </c>
      <c r="BF260" s="9">
        <v>0</v>
      </c>
      <c r="BG260" s="9">
        <v>0</v>
      </c>
      <c r="BH260" s="9">
        <v>0</v>
      </c>
      <c r="BI260" s="9">
        <v>0</v>
      </c>
      <c r="BJ260" s="11" t="s">
        <v>24</v>
      </c>
      <c r="BK260" s="10" t="s">
        <v>892</v>
      </c>
      <c r="BL260" s="10" t="s">
        <v>24</v>
      </c>
      <c r="BM260" s="10" t="s">
        <v>24</v>
      </c>
      <c r="BN260" s="10" t="s">
        <v>24</v>
      </c>
      <c r="BO260" s="13" t="s">
        <v>24</v>
      </c>
      <c r="BP260" s="14">
        <v>12533252.189999999</v>
      </c>
      <c r="BQ260">
        <f t="shared" si="22"/>
        <v>737</v>
      </c>
      <c r="BR260" s="15">
        <f t="shared" si="23"/>
        <v>3051140.66</v>
      </c>
      <c r="BS260" s="15">
        <f t="shared" si="24"/>
        <v>0</v>
      </c>
      <c r="BU260" s="19" t="e">
        <f>VLOOKUP(B260,'[26]Intermediate Cities'!A:A,1,FALSE)</f>
        <v>#N/A</v>
      </c>
    </row>
    <row r="261" spans="1:73" ht="16.5" customHeight="1" x14ac:dyDescent="0.3">
      <c r="A261" s="5">
        <v>253</v>
      </c>
      <c r="B261" s="6">
        <v>868</v>
      </c>
      <c r="C261" s="7" t="s">
        <v>519</v>
      </c>
      <c r="D261" s="6" t="s">
        <v>79</v>
      </c>
      <c r="E261" s="6" t="s">
        <v>80</v>
      </c>
      <c r="F261" s="7" t="s">
        <v>243</v>
      </c>
      <c r="G261" s="7" t="s">
        <v>107</v>
      </c>
      <c r="H261" s="6" t="s">
        <v>83</v>
      </c>
      <c r="I261" s="6" t="s">
        <v>83</v>
      </c>
      <c r="J261" s="6" t="s">
        <v>24</v>
      </c>
      <c r="K261" s="6" t="s">
        <v>24</v>
      </c>
      <c r="L261" s="6" t="s">
        <v>24</v>
      </c>
      <c r="M261" s="8" t="s">
        <v>4</v>
      </c>
      <c r="N261" s="8" t="s">
        <v>4</v>
      </c>
      <c r="O261" s="8" t="s">
        <v>4</v>
      </c>
      <c r="P261" s="26">
        <f t="shared" si="25"/>
        <v>1901319.5299999998</v>
      </c>
      <c r="Q261" s="26">
        <f t="shared" si="26"/>
        <v>10109459.209999999</v>
      </c>
      <c r="R261" s="26">
        <f t="shared" si="28"/>
        <v>1182702.46</v>
      </c>
      <c r="S261" s="26">
        <f t="shared" si="28"/>
        <v>718617.07</v>
      </c>
      <c r="T261" s="26">
        <f t="shared" si="28"/>
        <v>0</v>
      </c>
      <c r="U261" s="26">
        <f t="shared" si="28"/>
        <v>0</v>
      </c>
      <c r="V261" s="26">
        <f t="shared" si="28"/>
        <v>0</v>
      </c>
      <c r="W261" s="9">
        <v>3475994.7</v>
      </c>
      <c r="X261" s="9">
        <v>1901319.53</v>
      </c>
      <c r="Y261" s="9">
        <v>824197.17</v>
      </c>
      <c r="Z261" s="9">
        <v>750478</v>
      </c>
      <c r="AA261" s="9">
        <v>0</v>
      </c>
      <c r="AB261" s="10">
        <v>4</v>
      </c>
      <c r="AC261" s="10" t="s">
        <v>4</v>
      </c>
      <c r="AD261" s="10" t="s">
        <v>84</v>
      </c>
      <c r="AE261" s="10" t="s">
        <v>4</v>
      </c>
      <c r="AF261" s="10" t="s">
        <v>86</v>
      </c>
      <c r="AG261" s="10" t="s">
        <v>24</v>
      </c>
      <c r="AH261" s="11" t="s">
        <v>567</v>
      </c>
      <c r="AI261" s="11" t="s">
        <v>236</v>
      </c>
      <c r="AJ261" s="12" t="s">
        <v>24</v>
      </c>
      <c r="AK261" s="11" t="s">
        <v>24</v>
      </c>
      <c r="AL261" s="11" t="s">
        <v>24</v>
      </c>
      <c r="AM261" s="9">
        <v>1182702.46</v>
      </c>
      <c r="AN261" s="9">
        <v>718617.07</v>
      </c>
      <c r="AO261" s="9">
        <v>0</v>
      </c>
      <c r="AP261" s="9">
        <v>0</v>
      </c>
      <c r="AQ261" s="9">
        <v>0</v>
      </c>
      <c r="AR261" s="11" t="s">
        <v>24</v>
      </c>
      <c r="AS261" s="10" t="s">
        <v>4</v>
      </c>
      <c r="AT261" s="10" t="s">
        <v>92</v>
      </c>
      <c r="AU261" s="10" t="s">
        <v>4</v>
      </c>
      <c r="AV261" s="10" t="s">
        <v>86</v>
      </c>
      <c r="AW261" s="10" t="s">
        <v>24</v>
      </c>
      <c r="AX261" s="10" t="s">
        <v>24</v>
      </c>
      <c r="AY261" s="10" t="s">
        <v>24</v>
      </c>
      <c r="AZ261" s="10" t="s">
        <v>24</v>
      </c>
      <c r="BA261" s="10" t="s">
        <v>24</v>
      </c>
      <c r="BB261" s="10" t="s">
        <v>24</v>
      </c>
      <c r="BC261" s="10" t="s">
        <v>24</v>
      </c>
      <c r="BD261" s="9">
        <v>0</v>
      </c>
      <c r="BE261" s="9">
        <v>0</v>
      </c>
      <c r="BF261" s="9">
        <v>0</v>
      </c>
      <c r="BG261" s="9">
        <v>0</v>
      </c>
      <c r="BH261" s="9">
        <v>0</v>
      </c>
      <c r="BI261" s="9">
        <v>0</v>
      </c>
      <c r="BJ261" s="11" t="s">
        <v>24</v>
      </c>
      <c r="BK261" s="10" t="s">
        <v>24</v>
      </c>
      <c r="BL261" s="10" t="s">
        <v>24</v>
      </c>
      <c r="BM261" s="10" t="s">
        <v>24</v>
      </c>
      <c r="BN261" s="10" t="s">
        <v>24</v>
      </c>
      <c r="BO261" s="13" t="s">
        <v>24</v>
      </c>
      <c r="BP261" s="14">
        <v>8208139.6799999997</v>
      </c>
      <c r="BQ261">
        <f t="shared" si="22"/>
        <v>868</v>
      </c>
      <c r="BR261" s="15">
        <f t="shared" si="23"/>
        <v>1901319.5299999998</v>
      </c>
      <c r="BS261" s="15">
        <f t="shared" si="24"/>
        <v>0</v>
      </c>
      <c r="BU261" s="19" t="e">
        <f>VLOOKUP(B261,'[26]Intermediate Cities'!A:A,1,FALSE)</f>
        <v>#N/A</v>
      </c>
    </row>
    <row r="262" spans="1:73" ht="15.75" customHeight="1" x14ac:dyDescent="0.3">
      <c r="A262" s="5">
        <v>254</v>
      </c>
      <c r="B262" s="6">
        <v>739</v>
      </c>
      <c r="C262" s="7" t="s">
        <v>520</v>
      </c>
      <c r="D262" s="6" t="s">
        <v>79</v>
      </c>
      <c r="E262" s="6" t="s">
        <v>80</v>
      </c>
      <c r="F262" s="7" t="s">
        <v>461</v>
      </c>
      <c r="G262" s="7" t="s">
        <v>90</v>
      </c>
      <c r="H262" s="6" t="s">
        <v>91</v>
      </c>
      <c r="I262" s="6" t="s">
        <v>91</v>
      </c>
      <c r="J262" s="6" t="s">
        <v>24</v>
      </c>
      <c r="K262" s="6" t="s">
        <v>24</v>
      </c>
      <c r="L262" s="6" t="s">
        <v>24</v>
      </c>
      <c r="M262" s="8" t="s">
        <v>4</v>
      </c>
      <c r="N262" s="8" t="s">
        <v>4</v>
      </c>
      <c r="O262" s="8" t="s">
        <v>4</v>
      </c>
      <c r="P262" s="26">
        <f t="shared" si="25"/>
        <v>1493399.2</v>
      </c>
      <c r="Q262" s="26">
        <f t="shared" si="26"/>
        <v>8534188.1999999993</v>
      </c>
      <c r="R262" s="26">
        <f t="shared" si="28"/>
        <v>94769.2</v>
      </c>
      <c r="S262" s="26">
        <f t="shared" si="28"/>
        <v>1398630</v>
      </c>
      <c r="T262" s="26">
        <f t="shared" si="28"/>
        <v>0</v>
      </c>
      <c r="U262" s="26">
        <f t="shared" si="28"/>
        <v>0</v>
      </c>
      <c r="V262" s="26">
        <f t="shared" si="28"/>
        <v>0</v>
      </c>
      <c r="W262" s="9">
        <v>1493399.2</v>
      </c>
      <c r="X262" s="9">
        <v>1493399.2</v>
      </c>
      <c r="Y262" s="9">
        <v>0</v>
      </c>
      <c r="Z262" s="9">
        <v>0</v>
      </c>
      <c r="AA262" s="9">
        <v>0</v>
      </c>
      <c r="AB262" s="10">
        <v>2</v>
      </c>
      <c r="AC262" s="10" t="s">
        <v>97</v>
      </c>
      <c r="AD262" s="10" t="s">
        <v>113</v>
      </c>
      <c r="AE262" s="10" t="s">
        <v>97</v>
      </c>
      <c r="AF262" s="10" t="s">
        <v>24</v>
      </c>
      <c r="AG262" s="10" t="s">
        <v>24</v>
      </c>
      <c r="AH262" s="11" t="s">
        <v>462</v>
      </c>
      <c r="AI262" s="11" t="s">
        <v>893</v>
      </c>
      <c r="AJ262" s="12" t="s">
        <v>24</v>
      </c>
      <c r="AK262" s="11" t="s">
        <v>24</v>
      </c>
      <c r="AL262" s="11" t="s">
        <v>24</v>
      </c>
      <c r="AM262" s="9">
        <v>94769.2</v>
      </c>
      <c r="AN262" s="9">
        <v>1398630</v>
      </c>
      <c r="AO262" s="9">
        <v>0</v>
      </c>
      <c r="AP262" s="9">
        <v>0</v>
      </c>
      <c r="AQ262" s="9">
        <v>0</v>
      </c>
      <c r="AR262" s="11" t="s">
        <v>24</v>
      </c>
      <c r="AS262" s="10" t="s">
        <v>24</v>
      </c>
      <c r="AT262" s="10" t="s">
        <v>24</v>
      </c>
      <c r="AU262" s="10" t="s">
        <v>24</v>
      </c>
      <c r="AV262" s="10" t="s">
        <v>24</v>
      </c>
      <c r="AW262" s="10" t="s">
        <v>24</v>
      </c>
      <c r="AX262" s="10" t="s">
        <v>24</v>
      </c>
      <c r="AY262" s="10" t="s">
        <v>24</v>
      </c>
      <c r="AZ262" s="10" t="s">
        <v>24</v>
      </c>
      <c r="BA262" s="10" t="s">
        <v>24</v>
      </c>
      <c r="BB262" s="10" t="s">
        <v>24</v>
      </c>
      <c r="BC262" s="10" t="s">
        <v>24</v>
      </c>
      <c r="BD262" s="9">
        <v>0</v>
      </c>
      <c r="BE262" s="9">
        <v>0</v>
      </c>
      <c r="BF262" s="9">
        <v>0</v>
      </c>
      <c r="BG262" s="9">
        <v>0</v>
      </c>
      <c r="BH262" s="9">
        <v>0</v>
      </c>
      <c r="BI262" s="9">
        <v>0</v>
      </c>
      <c r="BJ262" s="11" t="s">
        <v>24</v>
      </c>
      <c r="BK262" s="10" t="s">
        <v>24</v>
      </c>
      <c r="BL262" s="10" t="s">
        <v>24</v>
      </c>
      <c r="BM262" s="10" t="s">
        <v>24</v>
      </c>
      <c r="BN262" s="10" t="s">
        <v>24</v>
      </c>
      <c r="BO262" s="13" t="s">
        <v>24</v>
      </c>
      <c r="BP262" s="14">
        <v>7040789</v>
      </c>
      <c r="BQ262">
        <f t="shared" si="22"/>
        <v>739</v>
      </c>
      <c r="BR262" s="15">
        <f t="shared" si="23"/>
        <v>1493399.2</v>
      </c>
      <c r="BS262" s="15">
        <f t="shared" si="24"/>
        <v>0</v>
      </c>
      <c r="BU262" s="19" t="e">
        <f>VLOOKUP(B262,'[26]Intermediate Cities'!A:A,1,FALSE)</f>
        <v>#N/A</v>
      </c>
    </row>
    <row r="263" spans="1:73" ht="16.5" customHeight="1" x14ac:dyDescent="0.3">
      <c r="A263" s="5">
        <v>255</v>
      </c>
      <c r="B263" s="6">
        <v>740</v>
      </c>
      <c r="C263" s="7" t="s">
        <v>521</v>
      </c>
      <c r="D263" s="6" t="s">
        <v>79</v>
      </c>
      <c r="E263" s="6" t="s">
        <v>80</v>
      </c>
      <c r="F263" s="7" t="s">
        <v>246</v>
      </c>
      <c r="G263" s="7" t="s">
        <v>90</v>
      </c>
      <c r="H263" s="6" t="s">
        <v>91</v>
      </c>
      <c r="I263" s="6" t="s">
        <v>91</v>
      </c>
      <c r="J263" s="6" t="s">
        <v>24</v>
      </c>
      <c r="K263" s="6" t="s">
        <v>24</v>
      </c>
      <c r="L263" s="6" t="s">
        <v>24</v>
      </c>
      <c r="M263" s="8" t="s">
        <v>4</v>
      </c>
      <c r="N263" s="8" t="s">
        <v>4</v>
      </c>
      <c r="O263" s="8" t="s">
        <v>97</v>
      </c>
      <c r="P263" s="26">
        <f t="shared" si="25"/>
        <v>1483630.6</v>
      </c>
      <c r="Q263" s="26">
        <f t="shared" si="26"/>
        <v>9389308.5999999996</v>
      </c>
      <c r="R263" s="26">
        <f t="shared" si="28"/>
        <v>0</v>
      </c>
      <c r="S263" s="26">
        <f t="shared" si="28"/>
        <v>1483630.6</v>
      </c>
      <c r="T263" s="26">
        <f t="shared" si="28"/>
        <v>0</v>
      </c>
      <c r="U263" s="26">
        <f t="shared" si="28"/>
        <v>0</v>
      </c>
      <c r="V263" s="26">
        <f t="shared" si="28"/>
        <v>0</v>
      </c>
      <c r="W263" s="9">
        <v>1483630.6</v>
      </c>
      <c r="X263" s="9">
        <v>1483630.6</v>
      </c>
      <c r="Y263" s="9">
        <v>0</v>
      </c>
      <c r="Z263" s="9">
        <v>0</v>
      </c>
      <c r="AA263" s="9">
        <v>0</v>
      </c>
      <c r="AB263" s="10">
        <v>2</v>
      </c>
      <c r="AC263" s="10" t="s">
        <v>4</v>
      </c>
      <c r="AD263" s="10" t="s">
        <v>92</v>
      </c>
      <c r="AE263" s="10" t="s">
        <v>97</v>
      </c>
      <c r="AF263" s="10" t="s">
        <v>24</v>
      </c>
      <c r="AG263" s="10" t="s">
        <v>24</v>
      </c>
      <c r="AH263" s="11" t="s">
        <v>24</v>
      </c>
      <c r="AI263" s="11" t="s">
        <v>441</v>
      </c>
      <c r="AJ263" s="12" t="s">
        <v>24</v>
      </c>
      <c r="AK263" s="11" t="s">
        <v>894</v>
      </c>
      <c r="AL263" s="11" t="s">
        <v>24</v>
      </c>
      <c r="AM263" s="9">
        <v>0</v>
      </c>
      <c r="AN263" s="9">
        <v>1483630.6</v>
      </c>
      <c r="AO263" s="9">
        <v>0</v>
      </c>
      <c r="AP263" s="9">
        <v>0</v>
      </c>
      <c r="AQ263" s="9">
        <v>0</v>
      </c>
      <c r="AR263" s="11" t="s">
        <v>24</v>
      </c>
      <c r="AS263" s="10" t="s">
        <v>24</v>
      </c>
      <c r="AT263" s="10" t="s">
        <v>24</v>
      </c>
      <c r="AU263" s="10" t="s">
        <v>24</v>
      </c>
      <c r="AV263" s="10" t="s">
        <v>24</v>
      </c>
      <c r="AW263" s="10" t="s">
        <v>24</v>
      </c>
      <c r="AX263" s="10" t="s">
        <v>24</v>
      </c>
      <c r="AY263" s="10" t="s">
        <v>24</v>
      </c>
      <c r="AZ263" s="10" t="s">
        <v>24</v>
      </c>
      <c r="BA263" s="10" t="s">
        <v>24</v>
      </c>
      <c r="BB263" s="10" t="s">
        <v>24</v>
      </c>
      <c r="BC263" s="10" t="s">
        <v>24</v>
      </c>
      <c r="BD263" s="9">
        <v>0</v>
      </c>
      <c r="BE263" s="9">
        <v>0</v>
      </c>
      <c r="BF263" s="9">
        <v>0</v>
      </c>
      <c r="BG263" s="9">
        <v>0</v>
      </c>
      <c r="BH263" s="9">
        <v>0</v>
      </c>
      <c r="BI263" s="9">
        <v>0</v>
      </c>
      <c r="BJ263" s="11" t="s">
        <v>24</v>
      </c>
      <c r="BK263" s="10" t="s">
        <v>24</v>
      </c>
      <c r="BL263" s="10" t="s">
        <v>24</v>
      </c>
      <c r="BM263" s="10" t="s">
        <v>24</v>
      </c>
      <c r="BN263" s="10" t="s">
        <v>24</v>
      </c>
      <c r="BO263" s="13" t="s">
        <v>24</v>
      </c>
      <c r="BP263" s="14">
        <v>7905678</v>
      </c>
      <c r="BQ263">
        <f t="shared" si="22"/>
        <v>740</v>
      </c>
      <c r="BR263" s="15">
        <f t="shared" si="23"/>
        <v>1483630.6</v>
      </c>
      <c r="BS263" s="15">
        <f t="shared" si="24"/>
        <v>0</v>
      </c>
      <c r="BU263" s="19" t="e">
        <f>VLOOKUP(B263,'[26]Intermediate Cities'!A:A,1,FALSE)</f>
        <v>#N/A</v>
      </c>
    </row>
    <row r="264" spans="1:73" ht="19.5" customHeight="1" x14ac:dyDescent="0.3">
      <c r="A264" s="5">
        <v>256</v>
      </c>
      <c r="B264" s="6">
        <v>741</v>
      </c>
      <c r="C264" s="7" t="s">
        <v>522</v>
      </c>
      <c r="D264" s="6" t="s">
        <v>79</v>
      </c>
      <c r="E264" s="6" t="s">
        <v>80</v>
      </c>
      <c r="F264" s="7" t="s">
        <v>210</v>
      </c>
      <c r="G264" s="7" t="s">
        <v>90</v>
      </c>
      <c r="H264" s="6" t="s">
        <v>91</v>
      </c>
      <c r="I264" s="6" t="s">
        <v>91</v>
      </c>
      <c r="J264" s="6" t="s">
        <v>24</v>
      </c>
      <c r="K264" s="6" t="s">
        <v>24</v>
      </c>
      <c r="L264" s="6" t="s">
        <v>24</v>
      </c>
      <c r="M264" s="8" t="s">
        <v>4</v>
      </c>
      <c r="N264" s="8" t="s">
        <v>4</v>
      </c>
      <c r="O264" s="8" t="s">
        <v>97</v>
      </c>
      <c r="P264" s="26">
        <f t="shared" si="25"/>
        <v>1193755</v>
      </c>
      <c r="Q264" s="26">
        <f t="shared" si="26"/>
        <v>16727081</v>
      </c>
      <c r="R264" s="26">
        <f t="shared" si="28"/>
        <v>166860</v>
      </c>
      <c r="S264" s="26">
        <f t="shared" si="28"/>
        <v>1026895</v>
      </c>
      <c r="T264" s="26">
        <f t="shared" si="28"/>
        <v>0</v>
      </c>
      <c r="U264" s="26">
        <f t="shared" si="28"/>
        <v>0</v>
      </c>
      <c r="V264" s="26">
        <f t="shared" si="28"/>
        <v>0</v>
      </c>
      <c r="W264" s="9">
        <v>1026895</v>
      </c>
      <c r="X264" s="9">
        <v>1026895</v>
      </c>
      <c r="Y264" s="9">
        <v>0</v>
      </c>
      <c r="Z264" s="9">
        <v>0</v>
      </c>
      <c r="AA264" s="9">
        <v>0</v>
      </c>
      <c r="AB264" s="10">
        <v>1</v>
      </c>
      <c r="AC264" s="10" t="s">
        <v>4</v>
      </c>
      <c r="AD264" s="10" t="s">
        <v>92</v>
      </c>
      <c r="AE264" s="10" t="s">
        <v>97</v>
      </c>
      <c r="AF264" s="10" t="s">
        <v>24</v>
      </c>
      <c r="AG264" s="10" t="s">
        <v>24</v>
      </c>
      <c r="AH264" s="11" t="s">
        <v>24</v>
      </c>
      <c r="AI264" s="11" t="s">
        <v>560</v>
      </c>
      <c r="AJ264" s="12" t="s">
        <v>24</v>
      </c>
      <c r="AK264" s="11" t="s">
        <v>24</v>
      </c>
      <c r="AL264" s="11" t="s">
        <v>24</v>
      </c>
      <c r="AM264" s="9">
        <v>0</v>
      </c>
      <c r="AN264" s="9">
        <v>1026895</v>
      </c>
      <c r="AO264" s="9">
        <v>0</v>
      </c>
      <c r="AP264" s="9">
        <v>0</v>
      </c>
      <c r="AQ264" s="9">
        <v>0</v>
      </c>
      <c r="AR264" s="11" t="s">
        <v>24</v>
      </c>
      <c r="AS264" s="10" t="s">
        <v>24</v>
      </c>
      <c r="AT264" s="10" t="s">
        <v>24</v>
      </c>
      <c r="AU264" s="10" t="s">
        <v>24</v>
      </c>
      <c r="AV264" s="10" t="s">
        <v>24</v>
      </c>
      <c r="AW264" s="10" t="s">
        <v>170</v>
      </c>
      <c r="AX264" s="10">
        <v>1</v>
      </c>
      <c r="AY264" s="10" t="s">
        <v>4</v>
      </c>
      <c r="AZ264" s="10" t="s">
        <v>92</v>
      </c>
      <c r="BA264" s="10" t="s">
        <v>97</v>
      </c>
      <c r="BB264" s="10" t="s">
        <v>24</v>
      </c>
      <c r="BC264" s="10" t="s">
        <v>24</v>
      </c>
      <c r="BD264" s="9">
        <v>166860</v>
      </c>
      <c r="BE264" s="9">
        <v>166860</v>
      </c>
      <c r="BF264" s="9">
        <v>0</v>
      </c>
      <c r="BG264" s="9">
        <v>0</v>
      </c>
      <c r="BH264" s="9">
        <v>0</v>
      </c>
      <c r="BI264" s="9">
        <v>0</v>
      </c>
      <c r="BJ264" s="11" t="s">
        <v>24</v>
      </c>
      <c r="BK264" s="10" t="s">
        <v>895</v>
      </c>
      <c r="BL264" s="10" t="s">
        <v>24</v>
      </c>
      <c r="BM264" s="10" t="s">
        <v>24</v>
      </c>
      <c r="BN264" s="10" t="s">
        <v>24</v>
      </c>
      <c r="BO264" s="13" t="s">
        <v>24</v>
      </c>
      <c r="BP264" s="14">
        <v>15533326</v>
      </c>
      <c r="BQ264">
        <f t="shared" si="22"/>
        <v>741</v>
      </c>
      <c r="BR264" s="15">
        <f t="shared" si="23"/>
        <v>1193755</v>
      </c>
      <c r="BS264" s="15">
        <f t="shared" si="24"/>
        <v>0</v>
      </c>
      <c r="BU264" s="19" t="e">
        <f>VLOOKUP(B264,'[26]Intermediate Cities'!A:A,1,FALSE)</f>
        <v>#N/A</v>
      </c>
    </row>
    <row r="265" spans="1:73" ht="16.5" customHeight="1" x14ac:dyDescent="0.3">
      <c r="A265" s="5">
        <v>257</v>
      </c>
      <c r="B265" s="6">
        <v>619</v>
      </c>
      <c r="C265" s="7" t="s">
        <v>523</v>
      </c>
      <c r="D265" s="6" t="s">
        <v>79</v>
      </c>
      <c r="E265" s="6" t="s">
        <v>80</v>
      </c>
      <c r="F265" s="7" t="s">
        <v>102</v>
      </c>
      <c r="G265" s="7" t="s">
        <v>90</v>
      </c>
      <c r="H265" s="6" t="s">
        <v>103</v>
      </c>
      <c r="I265" s="6" t="s">
        <v>103</v>
      </c>
      <c r="J265" s="6" t="s">
        <v>24</v>
      </c>
      <c r="K265" s="6" t="s">
        <v>24</v>
      </c>
      <c r="L265" s="6" t="s">
        <v>24</v>
      </c>
      <c r="M265" s="8" t="s">
        <v>4</v>
      </c>
      <c r="N265" s="8" t="s">
        <v>4</v>
      </c>
      <c r="O265" s="8" t="s">
        <v>97</v>
      </c>
      <c r="P265" s="26">
        <f t="shared" si="25"/>
        <v>1614922.97</v>
      </c>
      <c r="Q265" s="26">
        <f t="shared" si="26"/>
        <v>14253872.970000001</v>
      </c>
      <c r="R265" s="26">
        <f t="shared" si="28"/>
        <v>0</v>
      </c>
      <c r="S265" s="26">
        <f t="shared" si="28"/>
        <v>1614922.97</v>
      </c>
      <c r="T265" s="26">
        <f t="shared" si="28"/>
        <v>0</v>
      </c>
      <c r="U265" s="26">
        <f t="shared" si="28"/>
        <v>0</v>
      </c>
      <c r="V265" s="26">
        <f t="shared" si="28"/>
        <v>0</v>
      </c>
      <c r="W265" s="9">
        <v>1614922.97</v>
      </c>
      <c r="X265" s="9">
        <v>1614922.97</v>
      </c>
      <c r="Y265" s="9">
        <v>0</v>
      </c>
      <c r="Z265" s="9">
        <v>0</v>
      </c>
      <c r="AA265" s="9">
        <v>0</v>
      </c>
      <c r="AB265" s="10">
        <v>1</v>
      </c>
      <c r="AC265" s="10" t="s">
        <v>97</v>
      </c>
      <c r="AD265" s="10" t="s">
        <v>84</v>
      </c>
      <c r="AE265" s="10" t="s">
        <v>97</v>
      </c>
      <c r="AF265" s="10" t="s">
        <v>24</v>
      </c>
      <c r="AG265" s="10" t="s">
        <v>24</v>
      </c>
      <c r="AH265" s="11" t="s">
        <v>24</v>
      </c>
      <c r="AI265" s="11" t="s">
        <v>24</v>
      </c>
      <c r="AJ265" s="12" t="s">
        <v>896</v>
      </c>
      <c r="AK265" s="11" t="s">
        <v>24</v>
      </c>
      <c r="AL265" s="11" t="s">
        <v>24</v>
      </c>
      <c r="AM265" s="9">
        <v>0</v>
      </c>
      <c r="AN265" s="9">
        <v>1614922.97</v>
      </c>
      <c r="AO265" s="9">
        <v>0</v>
      </c>
      <c r="AP265" s="9">
        <v>0</v>
      </c>
      <c r="AQ265" s="9">
        <v>0</v>
      </c>
      <c r="AR265" s="11" t="s">
        <v>24</v>
      </c>
      <c r="AS265" s="10" t="s">
        <v>24</v>
      </c>
      <c r="AT265" s="10" t="s">
        <v>24</v>
      </c>
      <c r="AU265" s="10" t="s">
        <v>24</v>
      </c>
      <c r="AV265" s="10" t="s">
        <v>24</v>
      </c>
      <c r="AW265" s="10" t="s">
        <v>24</v>
      </c>
      <c r="AX265" s="10" t="s">
        <v>24</v>
      </c>
      <c r="AY265" s="10" t="s">
        <v>24</v>
      </c>
      <c r="AZ265" s="10" t="s">
        <v>24</v>
      </c>
      <c r="BA265" s="10" t="s">
        <v>24</v>
      </c>
      <c r="BB265" s="10" t="s">
        <v>24</v>
      </c>
      <c r="BC265" s="10" t="s">
        <v>24</v>
      </c>
      <c r="BD265" s="9">
        <v>0</v>
      </c>
      <c r="BE265" s="9">
        <v>0</v>
      </c>
      <c r="BF265" s="9">
        <v>0</v>
      </c>
      <c r="BG265" s="9">
        <v>0</v>
      </c>
      <c r="BH265" s="9">
        <v>0</v>
      </c>
      <c r="BI265" s="9">
        <v>0</v>
      </c>
      <c r="BJ265" s="11" t="s">
        <v>24</v>
      </c>
      <c r="BK265" s="10" t="s">
        <v>24</v>
      </c>
      <c r="BL265" s="10" t="s">
        <v>24</v>
      </c>
      <c r="BM265" s="10" t="s">
        <v>24</v>
      </c>
      <c r="BN265" s="10" t="s">
        <v>24</v>
      </c>
      <c r="BO265" s="13" t="s">
        <v>24</v>
      </c>
      <c r="BP265" s="14">
        <v>12638950</v>
      </c>
      <c r="BQ265">
        <f t="shared" ref="BQ265:BQ282" si="31">VLOOKUP(B265,BT:BT,1,FALSE)</f>
        <v>619</v>
      </c>
      <c r="BR265" s="15">
        <f t="shared" ref="BR265:BR282" si="32">SUM(R265:V265)</f>
        <v>1614922.97</v>
      </c>
      <c r="BS265" s="15">
        <f t="shared" ref="BS265:BS282" si="33">BR265-P265</f>
        <v>0</v>
      </c>
      <c r="BU265" s="19" t="e">
        <f>VLOOKUP(B265,'[26]Intermediate Cities'!A:A,1,FALSE)</f>
        <v>#N/A</v>
      </c>
    </row>
    <row r="266" spans="1:73" ht="16.5" customHeight="1" x14ac:dyDescent="0.3">
      <c r="A266" s="5">
        <v>258</v>
      </c>
      <c r="B266" s="6">
        <v>1562</v>
      </c>
      <c r="C266" s="7" t="s">
        <v>525</v>
      </c>
      <c r="D266" s="6" t="s">
        <v>161</v>
      </c>
      <c r="E266" s="6" t="s">
        <v>162</v>
      </c>
      <c r="F266" s="7" t="s">
        <v>246</v>
      </c>
      <c r="G266" s="7" t="s">
        <v>90</v>
      </c>
      <c r="H266" s="6" t="s">
        <v>91</v>
      </c>
      <c r="I266" s="6" t="s">
        <v>91</v>
      </c>
      <c r="J266" s="6" t="s">
        <v>24</v>
      </c>
      <c r="K266" s="6" t="s">
        <v>24</v>
      </c>
      <c r="L266" s="6" t="s">
        <v>24</v>
      </c>
      <c r="M266" s="8" t="s">
        <v>97</v>
      </c>
      <c r="N266" s="8" t="s">
        <v>24</v>
      </c>
      <c r="O266" s="8" t="s">
        <v>24</v>
      </c>
      <c r="P266" s="26">
        <f t="shared" ref="P266:P282" si="34">SUBTOTAL(9,R266:V266)</f>
        <v>0</v>
      </c>
      <c r="Q266" s="26">
        <f t="shared" ref="Q266:Q282" si="35">P266+BP266</f>
        <v>964450</v>
      </c>
      <c r="R266" s="26">
        <f t="shared" si="28"/>
        <v>0</v>
      </c>
      <c r="S266" s="26">
        <f t="shared" si="28"/>
        <v>0</v>
      </c>
      <c r="T266" s="26">
        <f t="shared" si="28"/>
        <v>0</v>
      </c>
      <c r="U266" s="26">
        <f t="shared" si="28"/>
        <v>0</v>
      </c>
      <c r="V266" s="26">
        <f t="shared" si="28"/>
        <v>0</v>
      </c>
      <c r="W266" s="9">
        <v>0</v>
      </c>
      <c r="X266" s="9">
        <v>0</v>
      </c>
      <c r="Y266" s="9">
        <v>0</v>
      </c>
      <c r="Z266" s="9">
        <v>0</v>
      </c>
      <c r="AA266" s="9">
        <v>0</v>
      </c>
      <c r="AB266" s="10">
        <v>0</v>
      </c>
      <c r="AC266" s="10" t="s">
        <v>24</v>
      </c>
      <c r="AD266" s="10" t="s">
        <v>24</v>
      </c>
      <c r="AE266" s="10" t="s">
        <v>24</v>
      </c>
      <c r="AF266" s="10" t="s">
        <v>24</v>
      </c>
      <c r="AG266" s="10" t="s">
        <v>24</v>
      </c>
      <c r="AH266" s="11" t="s">
        <v>24</v>
      </c>
      <c r="AI266" s="11" t="s">
        <v>24</v>
      </c>
      <c r="AJ266" s="12" t="s">
        <v>24</v>
      </c>
      <c r="AK266" s="11" t="s">
        <v>24</v>
      </c>
      <c r="AL266" s="11" t="s">
        <v>24</v>
      </c>
      <c r="AM266" s="9">
        <v>0</v>
      </c>
      <c r="AN266" s="9">
        <v>0</v>
      </c>
      <c r="AO266" s="9">
        <v>0</v>
      </c>
      <c r="AP266" s="9">
        <v>0</v>
      </c>
      <c r="AQ266" s="9">
        <v>0</v>
      </c>
      <c r="AR266" s="11" t="s">
        <v>24</v>
      </c>
      <c r="AS266" s="10" t="s">
        <v>24</v>
      </c>
      <c r="AT266" s="10" t="s">
        <v>24</v>
      </c>
      <c r="AU266" s="10" t="s">
        <v>24</v>
      </c>
      <c r="AV266" s="10" t="s">
        <v>24</v>
      </c>
      <c r="AW266" s="10" t="s">
        <v>24</v>
      </c>
      <c r="AX266" s="10" t="s">
        <v>24</v>
      </c>
      <c r="AY266" s="10" t="s">
        <v>24</v>
      </c>
      <c r="AZ266" s="10" t="s">
        <v>24</v>
      </c>
      <c r="BA266" s="10" t="s">
        <v>24</v>
      </c>
      <c r="BB266" s="10" t="s">
        <v>24</v>
      </c>
      <c r="BC266" s="10" t="s">
        <v>24</v>
      </c>
      <c r="BD266" s="9">
        <v>0</v>
      </c>
      <c r="BE266" s="9">
        <v>0</v>
      </c>
      <c r="BF266" s="9">
        <v>0</v>
      </c>
      <c r="BG266" s="9">
        <v>0</v>
      </c>
      <c r="BH266" s="9">
        <v>0</v>
      </c>
      <c r="BI266" s="9">
        <v>0</v>
      </c>
      <c r="BJ266" s="11" t="s">
        <v>24</v>
      </c>
      <c r="BK266" s="10" t="s">
        <v>24</v>
      </c>
      <c r="BL266" s="10" t="s">
        <v>24</v>
      </c>
      <c r="BM266" s="10" t="s">
        <v>24</v>
      </c>
      <c r="BN266" s="10" t="s">
        <v>24</v>
      </c>
      <c r="BO266" s="13" t="s">
        <v>24</v>
      </c>
      <c r="BP266" s="14">
        <v>964450</v>
      </c>
      <c r="BQ266" t="e">
        <f t="shared" si="31"/>
        <v>#N/A</v>
      </c>
      <c r="BR266" s="15">
        <f t="shared" si="32"/>
        <v>0</v>
      </c>
      <c r="BS266" s="15">
        <f t="shared" si="33"/>
        <v>0</v>
      </c>
      <c r="BU266" s="19" t="e">
        <f>VLOOKUP(B266,'[26]Intermediate Cities'!A:A,1,FALSE)</f>
        <v>#N/A</v>
      </c>
    </row>
    <row r="267" spans="1:73" ht="16.5" customHeight="1" x14ac:dyDescent="0.3">
      <c r="A267" s="5">
        <v>259</v>
      </c>
      <c r="B267" s="6">
        <v>742</v>
      </c>
      <c r="C267" s="7" t="s">
        <v>526</v>
      </c>
      <c r="D267" s="6" t="s">
        <v>79</v>
      </c>
      <c r="E267" s="6" t="s">
        <v>101</v>
      </c>
      <c r="F267" s="7" t="s">
        <v>246</v>
      </c>
      <c r="G267" s="7" t="s">
        <v>233</v>
      </c>
      <c r="H267" s="6" t="s">
        <v>91</v>
      </c>
      <c r="I267" s="6" t="s">
        <v>91</v>
      </c>
      <c r="J267" s="6" t="s">
        <v>24</v>
      </c>
      <c r="K267" s="6" t="s">
        <v>24</v>
      </c>
      <c r="L267" s="6" t="s">
        <v>24</v>
      </c>
      <c r="M267" s="8" t="s">
        <v>4</v>
      </c>
      <c r="N267" s="8" t="s">
        <v>4</v>
      </c>
      <c r="O267" s="8" t="s">
        <v>4</v>
      </c>
      <c r="P267" s="26">
        <f t="shared" si="34"/>
        <v>14036849.99</v>
      </c>
      <c r="Q267" s="26">
        <f t="shared" si="35"/>
        <v>18900475.990000002</v>
      </c>
      <c r="R267" s="26">
        <f t="shared" si="28"/>
        <v>0</v>
      </c>
      <c r="S267" s="26">
        <f t="shared" si="28"/>
        <v>2130386.39</v>
      </c>
      <c r="T267" s="26">
        <f t="shared" si="28"/>
        <v>0</v>
      </c>
      <c r="U267" s="26">
        <f t="shared" si="28"/>
        <v>9439605.8499999996</v>
      </c>
      <c r="V267" s="26">
        <f t="shared" si="28"/>
        <v>2466857.75</v>
      </c>
      <c r="W267" s="9">
        <v>11569992.24</v>
      </c>
      <c r="X267" s="9">
        <v>11569992.24</v>
      </c>
      <c r="Y267" s="9">
        <v>0</v>
      </c>
      <c r="Z267" s="9">
        <v>0</v>
      </c>
      <c r="AA267" s="9">
        <v>0</v>
      </c>
      <c r="AB267" s="10">
        <v>2</v>
      </c>
      <c r="AC267" s="10" t="s">
        <v>97</v>
      </c>
      <c r="AD267" s="10" t="s">
        <v>92</v>
      </c>
      <c r="AE267" s="10" t="s">
        <v>4</v>
      </c>
      <c r="AF267" s="10" t="s">
        <v>173</v>
      </c>
      <c r="AG267" s="10" t="s">
        <v>24</v>
      </c>
      <c r="AH267" s="11" t="s">
        <v>24</v>
      </c>
      <c r="AI267" s="11" t="s">
        <v>897</v>
      </c>
      <c r="AJ267" s="12" t="s">
        <v>24</v>
      </c>
      <c r="AK267" s="11" t="s">
        <v>285</v>
      </c>
      <c r="AL267" s="11" t="s">
        <v>24</v>
      </c>
      <c r="AM267" s="9">
        <v>0</v>
      </c>
      <c r="AN267" s="9">
        <v>2130386.39</v>
      </c>
      <c r="AO267" s="9">
        <v>0</v>
      </c>
      <c r="AP267" s="9">
        <v>9439605.8499999996</v>
      </c>
      <c r="AQ267" s="9">
        <v>0</v>
      </c>
      <c r="AR267" s="11" t="s">
        <v>24</v>
      </c>
      <c r="AS267" s="10" t="s">
        <v>24</v>
      </c>
      <c r="AT267" s="10" t="s">
        <v>24</v>
      </c>
      <c r="AU267" s="10" t="s">
        <v>24</v>
      </c>
      <c r="AV267" s="10" t="s">
        <v>24</v>
      </c>
      <c r="AW267" s="10" t="s">
        <v>773</v>
      </c>
      <c r="AX267" s="10">
        <v>1</v>
      </c>
      <c r="AY267" s="10" t="s">
        <v>4</v>
      </c>
      <c r="AZ267" s="10" t="s">
        <v>92</v>
      </c>
      <c r="BA267" s="10" t="s">
        <v>97</v>
      </c>
      <c r="BB267" s="10" t="s">
        <v>24</v>
      </c>
      <c r="BC267" s="10" t="s">
        <v>24</v>
      </c>
      <c r="BD267" s="9">
        <v>2466857.75</v>
      </c>
      <c r="BE267" s="9">
        <v>0</v>
      </c>
      <c r="BF267" s="9">
        <v>0</v>
      </c>
      <c r="BG267" s="9">
        <v>0</v>
      </c>
      <c r="BH267" s="9">
        <v>0</v>
      </c>
      <c r="BI267" s="9">
        <v>2466857.75</v>
      </c>
      <c r="BJ267" s="11" t="s">
        <v>898</v>
      </c>
      <c r="BK267" s="10" t="s">
        <v>899</v>
      </c>
      <c r="BL267" s="10" t="s">
        <v>24</v>
      </c>
      <c r="BM267" s="10" t="s">
        <v>24</v>
      </c>
      <c r="BN267" s="10" t="s">
        <v>24</v>
      </c>
      <c r="BO267" s="13" t="s">
        <v>900</v>
      </c>
      <c r="BP267" s="14">
        <v>4863626</v>
      </c>
      <c r="BQ267">
        <f t="shared" si="31"/>
        <v>742</v>
      </c>
      <c r="BR267" s="15">
        <f t="shared" si="32"/>
        <v>14036849.99</v>
      </c>
      <c r="BS267" s="15">
        <f t="shared" si="33"/>
        <v>0</v>
      </c>
      <c r="BU267" s="19" t="e">
        <f>VLOOKUP(B267,'[26]Intermediate Cities'!A:A,1,FALSE)</f>
        <v>#N/A</v>
      </c>
    </row>
    <row r="268" spans="1:73" ht="22.5" customHeight="1" x14ac:dyDescent="0.3">
      <c r="A268" s="5">
        <v>260</v>
      </c>
      <c r="B268" s="6">
        <v>743</v>
      </c>
      <c r="C268" s="7" t="s">
        <v>527</v>
      </c>
      <c r="D268" s="6" t="s">
        <v>79</v>
      </c>
      <c r="E268" s="6" t="s">
        <v>80</v>
      </c>
      <c r="F268" s="7" t="s">
        <v>461</v>
      </c>
      <c r="G268" s="7" t="s">
        <v>90</v>
      </c>
      <c r="H268" s="6" t="s">
        <v>91</v>
      </c>
      <c r="I268" s="6" t="s">
        <v>91</v>
      </c>
      <c r="J268" s="6" t="s">
        <v>24</v>
      </c>
      <c r="K268" s="6" t="s">
        <v>24</v>
      </c>
      <c r="L268" s="6" t="s">
        <v>24</v>
      </c>
      <c r="M268" s="8" t="s">
        <v>4</v>
      </c>
      <c r="N268" s="8" t="s">
        <v>4</v>
      </c>
      <c r="O268" s="8" t="s">
        <v>4</v>
      </c>
      <c r="P268" s="26">
        <f t="shared" si="34"/>
        <v>621802</v>
      </c>
      <c r="Q268" s="26">
        <f t="shared" si="35"/>
        <v>9107176.5600000005</v>
      </c>
      <c r="R268" s="26">
        <f t="shared" si="28"/>
        <v>155250</v>
      </c>
      <c r="S268" s="26">
        <f t="shared" si="28"/>
        <v>466552</v>
      </c>
      <c r="T268" s="26">
        <f t="shared" si="28"/>
        <v>0</v>
      </c>
      <c r="U268" s="26">
        <f t="shared" si="28"/>
        <v>0</v>
      </c>
      <c r="V268" s="26">
        <f t="shared" si="28"/>
        <v>0</v>
      </c>
      <c r="W268" s="9">
        <v>621802</v>
      </c>
      <c r="X268" s="9">
        <v>621802</v>
      </c>
      <c r="Y268" s="9">
        <v>0</v>
      </c>
      <c r="Z268" s="9">
        <v>0</v>
      </c>
      <c r="AA268" s="9">
        <v>0</v>
      </c>
      <c r="AB268" s="10">
        <v>2</v>
      </c>
      <c r="AC268" s="10" t="s">
        <v>4</v>
      </c>
      <c r="AD268" s="10" t="s">
        <v>84</v>
      </c>
      <c r="AE268" s="10" t="s">
        <v>97</v>
      </c>
      <c r="AF268" s="10" t="s">
        <v>24</v>
      </c>
      <c r="AG268" s="10" t="s">
        <v>24</v>
      </c>
      <c r="AH268" s="11" t="s">
        <v>901</v>
      </c>
      <c r="AI268" s="11" t="s">
        <v>902</v>
      </c>
      <c r="AJ268" s="12" t="s">
        <v>24</v>
      </c>
      <c r="AK268" s="11" t="s">
        <v>24</v>
      </c>
      <c r="AL268" s="11" t="s">
        <v>24</v>
      </c>
      <c r="AM268" s="9">
        <v>155250</v>
      </c>
      <c r="AN268" s="9">
        <v>466552</v>
      </c>
      <c r="AO268" s="9">
        <v>0</v>
      </c>
      <c r="AP268" s="9">
        <v>0</v>
      </c>
      <c r="AQ268" s="9">
        <v>0</v>
      </c>
      <c r="AR268" s="11" t="s">
        <v>24</v>
      </c>
      <c r="AS268" s="10" t="s">
        <v>24</v>
      </c>
      <c r="AT268" s="10" t="s">
        <v>24</v>
      </c>
      <c r="AU268" s="10" t="s">
        <v>24</v>
      </c>
      <c r="AV268" s="10" t="s">
        <v>24</v>
      </c>
      <c r="AW268" s="10" t="s">
        <v>24</v>
      </c>
      <c r="AX268" s="10" t="s">
        <v>24</v>
      </c>
      <c r="AY268" s="10" t="s">
        <v>24</v>
      </c>
      <c r="AZ268" s="10" t="s">
        <v>24</v>
      </c>
      <c r="BA268" s="10" t="s">
        <v>24</v>
      </c>
      <c r="BB268" s="10" t="s">
        <v>24</v>
      </c>
      <c r="BC268" s="10" t="s">
        <v>24</v>
      </c>
      <c r="BD268" s="9">
        <v>0</v>
      </c>
      <c r="BE268" s="9">
        <v>0</v>
      </c>
      <c r="BF268" s="9">
        <v>0</v>
      </c>
      <c r="BG268" s="9">
        <v>0</v>
      </c>
      <c r="BH268" s="9">
        <v>0</v>
      </c>
      <c r="BI268" s="9">
        <v>0</v>
      </c>
      <c r="BJ268" s="11" t="s">
        <v>24</v>
      </c>
      <c r="BK268" s="10" t="s">
        <v>24</v>
      </c>
      <c r="BL268" s="10" t="s">
        <v>24</v>
      </c>
      <c r="BM268" s="10" t="s">
        <v>24</v>
      </c>
      <c r="BN268" s="10" t="s">
        <v>24</v>
      </c>
      <c r="BO268" s="13" t="s">
        <v>24</v>
      </c>
      <c r="BP268" s="14">
        <v>8485374.5600000005</v>
      </c>
      <c r="BQ268">
        <f t="shared" si="31"/>
        <v>743</v>
      </c>
      <c r="BR268" s="15">
        <f t="shared" si="32"/>
        <v>621802</v>
      </c>
      <c r="BS268" s="15">
        <f t="shared" si="33"/>
        <v>0</v>
      </c>
      <c r="BU268" s="19" t="e">
        <f>VLOOKUP(B268,'[26]Intermediate Cities'!A:A,1,FALSE)</f>
        <v>#N/A</v>
      </c>
    </row>
    <row r="269" spans="1:73" ht="15.75" customHeight="1" x14ac:dyDescent="0.3">
      <c r="A269" s="5">
        <v>261</v>
      </c>
      <c r="B269" s="6">
        <v>744</v>
      </c>
      <c r="C269" s="7" t="s">
        <v>528</v>
      </c>
      <c r="D269" s="6" t="s">
        <v>79</v>
      </c>
      <c r="E269" s="6" t="s">
        <v>80</v>
      </c>
      <c r="F269" s="7" t="s">
        <v>89</v>
      </c>
      <c r="G269" s="7" t="s">
        <v>90</v>
      </c>
      <c r="H269" s="6" t="s">
        <v>91</v>
      </c>
      <c r="I269" s="6" t="s">
        <v>91</v>
      </c>
      <c r="J269" s="6" t="s">
        <v>24</v>
      </c>
      <c r="K269" s="6" t="s">
        <v>24</v>
      </c>
      <c r="L269" s="6" t="s">
        <v>24</v>
      </c>
      <c r="M269" s="8" t="s">
        <v>4</v>
      </c>
      <c r="N269" s="8" t="s">
        <v>4</v>
      </c>
      <c r="O269" s="8" t="s">
        <v>4</v>
      </c>
      <c r="P269" s="26">
        <f t="shared" si="34"/>
        <v>6633533</v>
      </c>
      <c r="Q269" s="26">
        <f t="shared" si="35"/>
        <v>21146825</v>
      </c>
      <c r="R269" s="26">
        <f t="shared" si="28"/>
        <v>199522</v>
      </c>
      <c r="S269" s="26">
        <f t="shared" si="28"/>
        <v>1469830</v>
      </c>
      <c r="T269" s="26">
        <f t="shared" si="28"/>
        <v>3504680</v>
      </c>
      <c r="U269" s="26">
        <f t="shared" si="28"/>
        <v>1459501</v>
      </c>
      <c r="V269" s="26">
        <f t="shared" si="28"/>
        <v>0</v>
      </c>
      <c r="W269" s="9">
        <v>10433533</v>
      </c>
      <c r="X269" s="9">
        <v>6633533</v>
      </c>
      <c r="Y269" s="9">
        <v>3800000</v>
      </c>
      <c r="Z269" s="9">
        <v>0</v>
      </c>
      <c r="AA269" s="9">
        <v>0</v>
      </c>
      <c r="AB269" s="10">
        <v>4</v>
      </c>
      <c r="AC269" s="10" t="s">
        <v>97</v>
      </c>
      <c r="AD269" s="10" t="s">
        <v>84</v>
      </c>
      <c r="AE269" s="10" t="s">
        <v>4</v>
      </c>
      <c r="AF269" s="10" t="s">
        <v>173</v>
      </c>
      <c r="AG269" s="10" t="s">
        <v>24</v>
      </c>
      <c r="AH269" s="11" t="s">
        <v>903</v>
      </c>
      <c r="AI269" s="11" t="s">
        <v>94</v>
      </c>
      <c r="AJ269" s="12" t="s">
        <v>904</v>
      </c>
      <c r="AK269" s="11" t="s">
        <v>905</v>
      </c>
      <c r="AL269" s="11" t="s">
        <v>24</v>
      </c>
      <c r="AM269" s="9">
        <v>199522</v>
      </c>
      <c r="AN269" s="9">
        <v>1469830</v>
      </c>
      <c r="AO269" s="9">
        <v>3504680</v>
      </c>
      <c r="AP269" s="9">
        <v>1459501</v>
      </c>
      <c r="AQ269" s="9">
        <v>0</v>
      </c>
      <c r="AR269" s="11" t="s">
        <v>24</v>
      </c>
      <c r="AS269" s="10" t="s">
        <v>97</v>
      </c>
      <c r="AT269" s="10" t="s">
        <v>92</v>
      </c>
      <c r="AU269" s="10" t="s">
        <v>4</v>
      </c>
      <c r="AV269" s="10" t="s">
        <v>244</v>
      </c>
      <c r="AW269" s="10" t="s">
        <v>24</v>
      </c>
      <c r="AX269" s="10" t="s">
        <v>24</v>
      </c>
      <c r="AY269" s="10" t="s">
        <v>24</v>
      </c>
      <c r="AZ269" s="10" t="s">
        <v>24</v>
      </c>
      <c r="BA269" s="10" t="s">
        <v>24</v>
      </c>
      <c r="BB269" s="10" t="s">
        <v>24</v>
      </c>
      <c r="BC269" s="10" t="s">
        <v>24</v>
      </c>
      <c r="BD269" s="9">
        <v>0</v>
      </c>
      <c r="BE269" s="9">
        <v>0</v>
      </c>
      <c r="BF269" s="9">
        <v>0</v>
      </c>
      <c r="BG269" s="9">
        <v>0</v>
      </c>
      <c r="BH269" s="9">
        <v>0</v>
      </c>
      <c r="BI269" s="9">
        <v>0</v>
      </c>
      <c r="BJ269" s="11" t="s">
        <v>24</v>
      </c>
      <c r="BK269" s="10" t="s">
        <v>24</v>
      </c>
      <c r="BL269" s="10" t="s">
        <v>24</v>
      </c>
      <c r="BM269" s="10" t="s">
        <v>24</v>
      </c>
      <c r="BN269" s="10" t="s">
        <v>24</v>
      </c>
      <c r="BO269" s="13" t="s">
        <v>24</v>
      </c>
      <c r="BP269" s="14">
        <v>14513292</v>
      </c>
      <c r="BQ269">
        <f t="shared" si="31"/>
        <v>744</v>
      </c>
      <c r="BR269" s="15">
        <f t="shared" si="32"/>
        <v>6633533</v>
      </c>
      <c r="BS269" s="15">
        <f t="shared" si="33"/>
        <v>0</v>
      </c>
      <c r="BU269" s="19" t="e">
        <f>VLOOKUP(B269,'[26]Intermediate Cities'!A:A,1,FALSE)</f>
        <v>#N/A</v>
      </c>
    </row>
    <row r="270" spans="1:73" ht="20.25" customHeight="1" x14ac:dyDescent="0.3">
      <c r="A270" s="5">
        <v>262</v>
      </c>
      <c r="B270" s="6">
        <v>745</v>
      </c>
      <c r="C270" s="7" t="s">
        <v>529</v>
      </c>
      <c r="D270" s="6" t="s">
        <v>79</v>
      </c>
      <c r="E270" s="6" t="s">
        <v>101</v>
      </c>
      <c r="F270" s="7" t="s">
        <v>99</v>
      </c>
      <c r="G270" s="7" t="s">
        <v>107</v>
      </c>
      <c r="H270" s="6" t="s">
        <v>91</v>
      </c>
      <c r="I270" s="6" t="s">
        <v>91</v>
      </c>
      <c r="J270" s="6" t="s">
        <v>24</v>
      </c>
      <c r="K270" s="6" t="s">
        <v>24</v>
      </c>
      <c r="L270" s="6" t="s">
        <v>24</v>
      </c>
      <c r="M270" s="8" t="s">
        <v>4</v>
      </c>
      <c r="N270" s="8" t="s">
        <v>4</v>
      </c>
      <c r="O270" s="8" t="s">
        <v>4</v>
      </c>
      <c r="P270" s="26">
        <f t="shared" si="34"/>
        <v>8149918.9500000002</v>
      </c>
      <c r="Q270" s="26">
        <f t="shared" si="35"/>
        <v>52769531.770000003</v>
      </c>
      <c r="R270" s="26">
        <f t="shared" si="28"/>
        <v>0</v>
      </c>
      <c r="S270" s="26">
        <f t="shared" si="28"/>
        <v>2496585</v>
      </c>
      <c r="T270" s="26">
        <f t="shared" si="28"/>
        <v>0</v>
      </c>
      <c r="U270" s="26">
        <f t="shared" si="28"/>
        <v>0</v>
      </c>
      <c r="V270" s="26">
        <f t="shared" si="28"/>
        <v>5653333.9500000002</v>
      </c>
      <c r="W270" s="9">
        <v>2671514.9500000002</v>
      </c>
      <c r="X270" s="9">
        <v>2671514.9500000002</v>
      </c>
      <c r="Y270" s="9">
        <v>0</v>
      </c>
      <c r="Z270" s="9">
        <v>0</v>
      </c>
      <c r="AA270" s="9">
        <v>0</v>
      </c>
      <c r="AB270" s="10">
        <v>2</v>
      </c>
      <c r="AC270" s="10" t="s">
        <v>97</v>
      </c>
      <c r="AD270" s="10" t="s">
        <v>84</v>
      </c>
      <c r="AE270" s="10" t="s">
        <v>4</v>
      </c>
      <c r="AF270" s="10" t="s">
        <v>86</v>
      </c>
      <c r="AG270" s="10" t="s">
        <v>24</v>
      </c>
      <c r="AH270" s="11" t="s">
        <v>24</v>
      </c>
      <c r="AI270" s="11" t="s">
        <v>906</v>
      </c>
      <c r="AJ270" s="12" t="s">
        <v>24</v>
      </c>
      <c r="AK270" s="11" t="s">
        <v>24</v>
      </c>
      <c r="AL270" s="11" t="s">
        <v>907</v>
      </c>
      <c r="AM270" s="9">
        <v>0</v>
      </c>
      <c r="AN270" s="9">
        <v>2496585</v>
      </c>
      <c r="AO270" s="9">
        <v>0</v>
      </c>
      <c r="AP270" s="9">
        <v>0</v>
      </c>
      <c r="AQ270" s="9">
        <v>174929.95</v>
      </c>
      <c r="AR270" s="11" t="s">
        <v>908</v>
      </c>
      <c r="AS270" s="10" t="s">
        <v>24</v>
      </c>
      <c r="AT270" s="10" t="s">
        <v>24</v>
      </c>
      <c r="AU270" s="10" t="s">
        <v>24</v>
      </c>
      <c r="AV270" s="10" t="s">
        <v>24</v>
      </c>
      <c r="AW270" s="10" t="s">
        <v>773</v>
      </c>
      <c r="AX270" s="10">
        <v>1</v>
      </c>
      <c r="AY270" s="10" t="s">
        <v>4</v>
      </c>
      <c r="AZ270" s="10" t="s">
        <v>92</v>
      </c>
      <c r="BA270" s="10" t="s">
        <v>97</v>
      </c>
      <c r="BB270" s="10" t="s">
        <v>86</v>
      </c>
      <c r="BC270" s="10" t="s">
        <v>24</v>
      </c>
      <c r="BD270" s="9">
        <v>5478404</v>
      </c>
      <c r="BE270" s="9">
        <v>0</v>
      </c>
      <c r="BF270" s="9">
        <v>0</v>
      </c>
      <c r="BG270" s="9">
        <v>0</v>
      </c>
      <c r="BH270" s="9">
        <v>0</v>
      </c>
      <c r="BI270" s="9">
        <v>5478404</v>
      </c>
      <c r="BJ270" s="11" t="s">
        <v>909</v>
      </c>
      <c r="BK270" s="10" t="s">
        <v>24</v>
      </c>
      <c r="BL270" s="10" t="s">
        <v>24</v>
      </c>
      <c r="BM270" s="10" t="s">
        <v>24</v>
      </c>
      <c r="BN270" s="10" t="s">
        <v>24</v>
      </c>
      <c r="BO270" s="13" t="s">
        <v>910</v>
      </c>
      <c r="BP270" s="14">
        <v>44619612.82</v>
      </c>
      <c r="BQ270">
        <f t="shared" si="31"/>
        <v>745</v>
      </c>
      <c r="BR270" s="15">
        <f t="shared" si="32"/>
        <v>8149918.9500000002</v>
      </c>
      <c r="BS270" s="15">
        <f t="shared" si="33"/>
        <v>0</v>
      </c>
      <c r="BU270" s="19" t="e">
        <f>VLOOKUP(B270,'[26]Intermediate Cities'!A:A,1,FALSE)</f>
        <v>#N/A</v>
      </c>
    </row>
    <row r="271" spans="1:73" ht="15.75" customHeight="1" x14ac:dyDescent="0.3">
      <c r="A271" s="5">
        <v>263</v>
      </c>
      <c r="B271" s="6">
        <v>746</v>
      </c>
      <c r="C271" s="7" t="s">
        <v>530</v>
      </c>
      <c r="D271" s="6" t="s">
        <v>161</v>
      </c>
      <c r="E271" s="6" t="s">
        <v>162</v>
      </c>
      <c r="F271" s="7" t="s">
        <v>110</v>
      </c>
      <c r="G271" s="7" t="s">
        <v>90</v>
      </c>
      <c r="H271" s="6" t="s">
        <v>91</v>
      </c>
      <c r="I271" s="6" t="s">
        <v>91</v>
      </c>
      <c r="J271" s="6" t="s">
        <v>24</v>
      </c>
      <c r="K271" s="6" t="s">
        <v>24</v>
      </c>
      <c r="L271" s="6" t="s">
        <v>24</v>
      </c>
      <c r="M271" s="8" t="s">
        <v>97</v>
      </c>
      <c r="N271" s="8" t="s">
        <v>24</v>
      </c>
      <c r="O271" s="8" t="s">
        <v>24</v>
      </c>
      <c r="P271" s="26">
        <f t="shared" si="34"/>
        <v>0</v>
      </c>
      <c r="Q271" s="26">
        <f t="shared" si="35"/>
        <v>8421000</v>
      </c>
      <c r="R271" s="26">
        <f t="shared" si="28"/>
        <v>0</v>
      </c>
      <c r="S271" s="26">
        <f t="shared" si="28"/>
        <v>0</v>
      </c>
      <c r="T271" s="26">
        <f t="shared" si="28"/>
        <v>0</v>
      </c>
      <c r="U271" s="26">
        <f t="shared" si="28"/>
        <v>0</v>
      </c>
      <c r="V271" s="26">
        <f t="shared" si="28"/>
        <v>0</v>
      </c>
      <c r="W271" s="9">
        <v>0</v>
      </c>
      <c r="X271" s="9">
        <v>0</v>
      </c>
      <c r="Y271" s="9">
        <v>0</v>
      </c>
      <c r="Z271" s="9">
        <v>0</v>
      </c>
      <c r="AA271" s="9">
        <v>0</v>
      </c>
      <c r="AB271" s="10">
        <v>0</v>
      </c>
      <c r="AC271" s="10" t="s">
        <v>24</v>
      </c>
      <c r="AD271" s="10" t="s">
        <v>24</v>
      </c>
      <c r="AE271" s="10" t="s">
        <v>24</v>
      </c>
      <c r="AF271" s="10" t="s">
        <v>24</v>
      </c>
      <c r="AG271" s="10" t="s">
        <v>24</v>
      </c>
      <c r="AH271" s="11" t="s">
        <v>24</v>
      </c>
      <c r="AI271" s="11" t="s">
        <v>24</v>
      </c>
      <c r="AJ271" s="12" t="s">
        <v>24</v>
      </c>
      <c r="AK271" s="11" t="s">
        <v>24</v>
      </c>
      <c r="AL271" s="11" t="s">
        <v>24</v>
      </c>
      <c r="AM271" s="9">
        <v>0</v>
      </c>
      <c r="AN271" s="9">
        <v>0</v>
      </c>
      <c r="AO271" s="9">
        <v>0</v>
      </c>
      <c r="AP271" s="9">
        <v>0</v>
      </c>
      <c r="AQ271" s="9">
        <v>0</v>
      </c>
      <c r="AR271" s="11" t="s">
        <v>24</v>
      </c>
      <c r="AS271" s="10" t="s">
        <v>24</v>
      </c>
      <c r="AT271" s="10" t="s">
        <v>24</v>
      </c>
      <c r="AU271" s="10" t="s">
        <v>24</v>
      </c>
      <c r="AV271" s="10" t="s">
        <v>24</v>
      </c>
      <c r="AW271" s="10" t="s">
        <v>24</v>
      </c>
      <c r="AX271" s="10" t="s">
        <v>24</v>
      </c>
      <c r="AY271" s="10" t="s">
        <v>24</v>
      </c>
      <c r="AZ271" s="10" t="s">
        <v>24</v>
      </c>
      <c r="BA271" s="10" t="s">
        <v>24</v>
      </c>
      <c r="BB271" s="10" t="s">
        <v>24</v>
      </c>
      <c r="BC271" s="10" t="s">
        <v>24</v>
      </c>
      <c r="BD271" s="9">
        <v>0</v>
      </c>
      <c r="BE271" s="9">
        <v>0</v>
      </c>
      <c r="BF271" s="9">
        <v>0</v>
      </c>
      <c r="BG271" s="9">
        <v>0</v>
      </c>
      <c r="BH271" s="9">
        <v>0</v>
      </c>
      <c r="BI271" s="9">
        <v>0</v>
      </c>
      <c r="BJ271" s="11" t="s">
        <v>24</v>
      </c>
      <c r="BK271" s="10" t="s">
        <v>24</v>
      </c>
      <c r="BL271" s="10" t="s">
        <v>24</v>
      </c>
      <c r="BM271" s="10" t="s">
        <v>24</v>
      </c>
      <c r="BN271" s="10" t="s">
        <v>24</v>
      </c>
      <c r="BO271" s="13" t="s">
        <v>24</v>
      </c>
      <c r="BP271" s="14">
        <v>8421000</v>
      </c>
      <c r="BQ271" t="e">
        <f t="shared" si="31"/>
        <v>#N/A</v>
      </c>
      <c r="BR271" s="15">
        <f t="shared" si="32"/>
        <v>0</v>
      </c>
      <c r="BS271" s="15">
        <f t="shared" si="33"/>
        <v>0</v>
      </c>
      <c r="BU271" s="19" t="e">
        <f>VLOOKUP(B271,'[26]Intermediate Cities'!A:A,1,FALSE)</f>
        <v>#N/A</v>
      </c>
    </row>
    <row r="272" spans="1:73" ht="15.75" customHeight="1" x14ac:dyDescent="0.3">
      <c r="A272" s="5">
        <v>264</v>
      </c>
      <c r="B272" s="6">
        <v>779</v>
      </c>
      <c r="C272" s="7" t="s">
        <v>531</v>
      </c>
      <c r="D272" s="6" t="s">
        <v>79</v>
      </c>
      <c r="E272" s="6" t="s">
        <v>101</v>
      </c>
      <c r="F272" s="7" t="s">
        <v>192</v>
      </c>
      <c r="G272" s="7" t="s">
        <v>107</v>
      </c>
      <c r="H272" s="6" t="s">
        <v>117</v>
      </c>
      <c r="I272" s="6" t="s">
        <v>117</v>
      </c>
      <c r="J272" s="6" t="s">
        <v>24</v>
      </c>
      <c r="K272" s="6" t="s">
        <v>24</v>
      </c>
      <c r="L272" s="6" t="s">
        <v>24</v>
      </c>
      <c r="M272" s="8" t="s">
        <v>4</v>
      </c>
      <c r="N272" s="8" t="s">
        <v>4</v>
      </c>
      <c r="O272" s="8" t="s">
        <v>4</v>
      </c>
      <c r="P272" s="26">
        <f t="shared" si="34"/>
        <v>9541440</v>
      </c>
      <c r="Q272" s="26">
        <f t="shared" si="35"/>
        <v>39146081.789999999</v>
      </c>
      <c r="R272" s="26">
        <f t="shared" si="28"/>
        <v>2856432</v>
      </c>
      <c r="S272" s="26">
        <f t="shared" si="28"/>
        <v>6685008</v>
      </c>
      <c r="T272" s="26">
        <f t="shared" si="28"/>
        <v>0</v>
      </c>
      <c r="U272" s="26">
        <f t="shared" si="28"/>
        <v>0</v>
      </c>
      <c r="V272" s="26">
        <f t="shared" si="28"/>
        <v>0</v>
      </c>
      <c r="W272" s="9">
        <v>9541440</v>
      </c>
      <c r="X272" s="9">
        <v>9541440</v>
      </c>
      <c r="Y272" s="9">
        <v>0</v>
      </c>
      <c r="Z272" s="9">
        <v>0</v>
      </c>
      <c r="AA272" s="9">
        <v>0</v>
      </c>
      <c r="AB272" s="10">
        <v>2</v>
      </c>
      <c r="AC272" s="10" t="s">
        <v>4</v>
      </c>
      <c r="AD272" s="10" t="s">
        <v>92</v>
      </c>
      <c r="AE272" s="10" t="s">
        <v>4</v>
      </c>
      <c r="AF272" s="10" t="s">
        <v>93</v>
      </c>
      <c r="AG272" s="10" t="s">
        <v>24</v>
      </c>
      <c r="AH272" s="11" t="s">
        <v>911</v>
      </c>
      <c r="AI272" s="11" t="s">
        <v>532</v>
      </c>
      <c r="AJ272" s="12" t="s">
        <v>24</v>
      </c>
      <c r="AK272" s="11" t="s">
        <v>24</v>
      </c>
      <c r="AL272" s="11" t="s">
        <v>24</v>
      </c>
      <c r="AM272" s="9">
        <v>2856432</v>
      </c>
      <c r="AN272" s="9">
        <v>6685008</v>
      </c>
      <c r="AO272" s="9">
        <v>0</v>
      </c>
      <c r="AP272" s="9">
        <v>0</v>
      </c>
      <c r="AQ272" s="9">
        <v>0</v>
      </c>
      <c r="AR272" s="11" t="s">
        <v>24</v>
      </c>
      <c r="AS272" s="10" t="s">
        <v>24</v>
      </c>
      <c r="AT272" s="10" t="s">
        <v>24</v>
      </c>
      <c r="AU272" s="10" t="s">
        <v>24</v>
      </c>
      <c r="AV272" s="10" t="s">
        <v>24</v>
      </c>
      <c r="AW272" s="10" t="s">
        <v>24</v>
      </c>
      <c r="AX272" s="10" t="s">
        <v>24</v>
      </c>
      <c r="AY272" s="10" t="s">
        <v>24</v>
      </c>
      <c r="AZ272" s="10" t="s">
        <v>24</v>
      </c>
      <c r="BA272" s="10" t="s">
        <v>24</v>
      </c>
      <c r="BB272" s="10" t="s">
        <v>24</v>
      </c>
      <c r="BC272" s="10" t="s">
        <v>24</v>
      </c>
      <c r="BD272" s="9">
        <v>0</v>
      </c>
      <c r="BE272" s="9">
        <v>0</v>
      </c>
      <c r="BF272" s="9">
        <v>0</v>
      </c>
      <c r="BG272" s="9">
        <v>0</v>
      </c>
      <c r="BH272" s="9">
        <v>0</v>
      </c>
      <c r="BI272" s="9">
        <v>0</v>
      </c>
      <c r="BJ272" s="11" t="s">
        <v>24</v>
      </c>
      <c r="BK272" s="10" t="s">
        <v>24</v>
      </c>
      <c r="BL272" s="10" t="s">
        <v>24</v>
      </c>
      <c r="BM272" s="10" t="s">
        <v>24</v>
      </c>
      <c r="BN272" s="10" t="s">
        <v>24</v>
      </c>
      <c r="BO272" s="13" t="s">
        <v>24</v>
      </c>
      <c r="BP272" s="14">
        <v>29604641.789999999</v>
      </c>
      <c r="BQ272">
        <f t="shared" si="31"/>
        <v>779</v>
      </c>
      <c r="BR272" s="15">
        <f t="shared" si="32"/>
        <v>9541440</v>
      </c>
      <c r="BS272" s="15">
        <f t="shared" si="33"/>
        <v>0</v>
      </c>
      <c r="BU272" s="19" t="e">
        <f>VLOOKUP(B272,'[26]Intermediate Cities'!A:A,1,FALSE)</f>
        <v>#N/A</v>
      </c>
    </row>
    <row r="273" spans="1:73" ht="17.25" customHeight="1" x14ac:dyDescent="0.3">
      <c r="A273" s="5">
        <v>265</v>
      </c>
      <c r="B273" s="6">
        <v>784</v>
      </c>
      <c r="C273" s="7" t="s">
        <v>533</v>
      </c>
      <c r="D273" s="6" t="s">
        <v>79</v>
      </c>
      <c r="E273" s="6" t="s">
        <v>80</v>
      </c>
      <c r="F273" s="7" t="s">
        <v>214</v>
      </c>
      <c r="G273" s="7" t="s">
        <v>107</v>
      </c>
      <c r="H273" s="6" t="s">
        <v>151</v>
      </c>
      <c r="I273" s="6" t="s">
        <v>151</v>
      </c>
      <c r="J273" s="6" t="s">
        <v>24</v>
      </c>
      <c r="K273" s="6" t="s">
        <v>24</v>
      </c>
      <c r="L273" s="6" t="s">
        <v>24</v>
      </c>
      <c r="M273" s="8" t="s">
        <v>4</v>
      </c>
      <c r="N273" s="8" t="s">
        <v>4</v>
      </c>
      <c r="O273" s="8" t="s">
        <v>4</v>
      </c>
      <c r="P273" s="26">
        <f t="shared" si="34"/>
        <v>4797761</v>
      </c>
      <c r="Q273" s="26">
        <f t="shared" si="35"/>
        <v>17029082</v>
      </c>
      <c r="R273" s="26">
        <f t="shared" si="28"/>
        <v>3175000</v>
      </c>
      <c r="S273" s="26">
        <f t="shared" si="28"/>
        <v>0</v>
      </c>
      <c r="T273" s="26">
        <f t="shared" si="28"/>
        <v>165700</v>
      </c>
      <c r="U273" s="26">
        <f t="shared" si="28"/>
        <v>564451</v>
      </c>
      <c r="V273" s="26">
        <f t="shared" si="28"/>
        <v>892610</v>
      </c>
      <c r="W273" s="9">
        <v>4797761</v>
      </c>
      <c r="X273" s="9">
        <v>4797761</v>
      </c>
      <c r="Y273" s="9">
        <v>0</v>
      </c>
      <c r="Z273" s="9">
        <v>0</v>
      </c>
      <c r="AA273" s="9">
        <v>0</v>
      </c>
      <c r="AB273" s="10">
        <v>4</v>
      </c>
      <c r="AC273" s="10" t="s">
        <v>4</v>
      </c>
      <c r="AD273" s="10" t="s">
        <v>92</v>
      </c>
      <c r="AE273" s="10" t="s">
        <v>85</v>
      </c>
      <c r="AF273" s="10" t="s">
        <v>173</v>
      </c>
      <c r="AG273" s="10" t="s">
        <v>24</v>
      </c>
      <c r="AH273" s="11" t="s">
        <v>201</v>
      </c>
      <c r="AI273" s="11" t="s">
        <v>24</v>
      </c>
      <c r="AJ273" s="12" t="s">
        <v>912</v>
      </c>
      <c r="AK273" s="11" t="s">
        <v>913</v>
      </c>
      <c r="AL273" s="11" t="s">
        <v>914</v>
      </c>
      <c r="AM273" s="9">
        <v>3175000</v>
      </c>
      <c r="AN273" s="9">
        <v>0</v>
      </c>
      <c r="AO273" s="9">
        <v>165700</v>
      </c>
      <c r="AP273" s="9">
        <v>564451</v>
      </c>
      <c r="AQ273" s="9">
        <v>892610</v>
      </c>
      <c r="AR273" s="11" t="s">
        <v>915</v>
      </c>
      <c r="AS273" s="10" t="s">
        <v>24</v>
      </c>
      <c r="AT273" s="10" t="s">
        <v>24</v>
      </c>
      <c r="AU273" s="10" t="s">
        <v>24</v>
      </c>
      <c r="AV273" s="10" t="s">
        <v>24</v>
      </c>
      <c r="AW273" s="10" t="s">
        <v>24</v>
      </c>
      <c r="AX273" s="10" t="s">
        <v>24</v>
      </c>
      <c r="AY273" s="10" t="s">
        <v>24</v>
      </c>
      <c r="AZ273" s="10" t="s">
        <v>24</v>
      </c>
      <c r="BA273" s="10" t="s">
        <v>24</v>
      </c>
      <c r="BB273" s="10" t="s">
        <v>24</v>
      </c>
      <c r="BC273" s="10" t="s">
        <v>24</v>
      </c>
      <c r="BD273" s="9">
        <v>0</v>
      </c>
      <c r="BE273" s="9">
        <v>0</v>
      </c>
      <c r="BF273" s="9">
        <v>0</v>
      </c>
      <c r="BG273" s="9">
        <v>0</v>
      </c>
      <c r="BH273" s="9">
        <v>0</v>
      </c>
      <c r="BI273" s="9">
        <v>0</v>
      </c>
      <c r="BJ273" s="11" t="s">
        <v>24</v>
      </c>
      <c r="BK273" s="10" t="s">
        <v>24</v>
      </c>
      <c r="BL273" s="10" t="s">
        <v>24</v>
      </c>
      <c r="BM273" s="10" t="s">
        <v>24</v>
      </c>
      <c r="BN273" s="10" t="s">
        <v>24</v>
      </c>
      <c r="BO273" s="13" t="s">
        <v>24</v>
      </c>
      <c r="BP273" s="14">
        <v>12231321</v>
      </c>
      <c r="BQ273">
        <f t="shared" si="31"/>
        <v>784</v>
      </c>
      <c r="BR273" s="15">
        <f t="shared" si="32"/>
        <v>4797761</v>
      </c>
      <c r="BS273" s="15">
        <f t="shared" si="33"/>
        <v>0</v>
      </c>
      <c r="BU273" s="19" t="e">
        <f>VLOOKUP(B273,'[26]Intermediate Cities'!A:A,1,FALSE)</f>
        <v>#N/A</v>
      </c>
    </row>
    <row r="274" spans="1:73" ht="15.75" customHeight="1" x14ac:dyDescent="0.3">
      <c r="A274" s="5">
        <v>266</v>
      </c>
      <c r="B274" s="6">
        <v>1484</v>
      </c>
      <c r="C274" s="7" t="s">
        <v>534</v>
      </c>
      <c r="D274" s="6" t="s">
        <v>79</v>
      </c>
      <c r="E274" s="6" t="s">
        <v>80</v>
      </c>
      <c r="F274" s="7" t="s">
        <v>228</v>
      </c>
      <c r="G274" s="7" t="s">
        <v>233</v>
      </c>
      <c r="H274" s="6" t="s">
        <v>103</v>
      </c>
      <c r="I274" s="6" t="s">
        <v>103</v>
      </c>
      <c r="J274" s="6" t="s">
        <v>24</v>
      </c>
      <c r="K274" s="6" t="s">
        <v>24</v>
      </c>
      <c r="L274" s="6" t="s">
        <v>24</v>
      </c>
      <c r="M274" s="8" t="s">
        <v>4</v>
      </c>
      <c r="N274" s="8" t="s">
        <v>4</v>
      </c>
      <c r="O274" s="8" t="s">
        <v>4</v>
      </c>
      <c r="P274" s="26">
        <f t="shared" si="34"/>
        <v>1649516</v>
      </c>
      <c r="Q274" s="26">
        <f t="shared" si="35"/>
        <v>15579900.130000001</v>
      </c>
      <c r="R274" s="26">
        <f t="shared" si="28"/>
        <v>134969</v>
      </c>
      <c r="S274" s="26">
        <f t="shared" si="28"/>
        <v>1428692</v>
      </c>
      <c r="T274" s="26">
        <f t="shared" si="28"/>
        <v>0</v>
      </c>
      <c r="U274" s="26">
        <f t="shared" si="28"/>
        <v>85855</v>
      </c>
      <c r="V274" s="26">
        <f t="shared" si="28"/>
        <v>0</v>
      </c>
      <c r="W274" s="9">
        <v>2662931</v>
      </c>
      <c r="X274" s="9">
        <v>1649516</v>
      </c>
      <c r="Y274" s="9">
        <v>0</v>
      </c>
      <c r="Z274" s="9">
        <v>0</v>
      </c>
      <c r="AA274" s="9">
        <v>1013415</v>
      </c>
      <c r="AB274" s="10">
        <v>2</v>
      </c>
      <c r="AC274" s="10" t="s">
        <v>97</v>
      </c>
      <c r="AD274" s="10" t="s">
        <v>84</v>
      </c>
      <c r="AE274" s="10" t="s">
        <v>85</v>
      </c>
      <c r="AF274" s="10" t="s">
        <v>307</v>
      </c>
      <c r="AG274" s="10" t="s">
        <v>24</v>
      </c>
      <c r="AH274" s="11" t="s">
        <v>130</v>
      </c>
      <c r="AI274" s="11" t="s">
        <v>130</v>
      </c>
      <c r="AJ274" s="12" t="s">
        <v>24</v>
      </c>
      <c r="AK274" s="11" t="s">
        <v>159</v>
      </c>
      <c r="AL274" s="11" t="s">
        <v>24</v>
      </c>
      <c r="AM274" s="9">
        <v>134969</v>
      </c>
      <c r="AN274" s="9">
        <v>1428692</v>
      </c>
      <c r="AO274" s="9">
        <v>0</v>
      </c>
      <c r="AP274" s="9">
        <v>85855</v>
      </c>
      <c r="AQ274" s="9">
        <v>0</v>
      </c>
      <c r="AR274" s="11" t="s">
        <v>24</v>
      </c>
      <c r="AS274" s="10" t="s">
        <v>24</v>
      </c>
      <c r="AT274" s="10" t="s">
        <v>24</v>
      </c>
      <c r="AU274" s="10" t="s">
        <v>24</v>
      </c>
      <c r="AV274" s="10" t="s">
        <v>24</v>
      </c>
      <c r="AW274" s="10" t="s">
        <v>24</v>
      </c>
      <c r="AX274" s="10" t="s">
        <v>24</v>
      </c>
      <c r="AY274" s="10" t="s">
        <v>24</v>
      </c>
      <c r="AZ274" s="10" t="s">
        <v>24</v>
      </c>
      <c r="BA274" s="10" t="s">
        <v>24</v>
      </c>
      <c r="BB274" s="10" t="s">
        <v>24</v>
      </c>
      <c r="BC274" s="10" t="s">
        <v>24</v>
      </c>
      <c r="BD274" s="9">
        <v>0</v>
      </c>
      <c r="BE274" s="9">
        <v>0</v>
      </c>
      <c r="BF274" s="9">
        <v>0</v>
      </c>
      <c r="BG274" s="9">
        <v>0</v>
      </c>
      <c r="BH274" s="9">
        <v>0</v>
      </c>
      <c r="BI274" s="9">
        <v>0</v>
      </c>
      <c r="BJ274" s="11" t="s">
        <v>24</v>
      </c>
      <c r="BK274" s="10" t="s">
        <v>24</v>
      </c>
      <c r="BL274" s="10" t="s">
        <v>24</v>
      </c>
      <c r="BM274" s="10" t="s">
        <v>24</v>
      </c>
      <c r="BN274" s="10" t="s">
        <v>24</v>
      </c>
      <c r="BO274" s="13" t="s">
        <v>24</v>
      </c>
      <c r="BP274" s="14">
        <v>13930384.130000001</v>
      </c>
      <c r="BQ274">
        <f t="shared" si="31"/>
        <v>1484</v>
      </c>
      <c r="BR274" s="15">
        <f t="shared" si="32"/>
        <v>1649516</v>
      </c>
      <c r="BS274" s="15">
        <f t="shared" si="33"/>
        <v>0</v>
      </c>
      <c r="BU274" s="19" t="e">
        <f>VLOOKUP(B274,'[26]Intermediate Cities'!A:A,1,FALSE)</f>
        <v>#N/A</v>
      </c>
    </row>
    <row r="275" spans="1:73" ht="15.75" customHeight="1" x14ac:dyDescent="0.3">
      <c r="A275" s="5">
        <v>267</v>
      </c>
      <c r="B275" s="6">
        <v>780</v>
      </c>
      <c r="C275" s="7" t="s">
        <v>535</v>
      </c>
      <c r="D275" s="6" t="s">
        <v>79</v>
      </c>
      <c r="E275" s="6" t="s">
        <v>101</v>
      </c>
      <c r="F275" s="7" t="s">
        <v>125</v>
      </c>
      <c r="G275" s="7" t="s">
        <v>128</v>
      </c>
      <c r="H275" s="6" t="s">
        <v>117</v>
      </c>
      <c r="I275" s="6" t="s">
        <v>117</v>
      </c>
      <c r="J275" s="6" t="s">
        <v>24</v>
      </c>
      <c r="K275" s="6" t="s">
        <v>24</v>
      </c>
      <c r="L275" s="6" t="s">
        <v>24</v>
      </c>
      <c r="M275" s="8" t="s">
        <v>97</v>
      </c>
      <c r="N275" s="8" t="s">
        <v>24</v>
      </c>
      <c r="O275" s="8" t="s">
        <v>24</v>
      </c>
      <c r="P275" s="26">
        <f t="shared" si="34"/>
        <v>0</v>
      </c>
      <c r="Q275" s="26">
        <f t="shared" si="35"/>
        <v>12311538.449999999</v>
      </c>
      <c r="R275" s="26">
        <f t="shared" si="28"/>
        <v>0</v>
      </c>
      <c r="S275" s="26">
        <f t="shared" si="28"/>
        <v>0</v>
      </c>
      <c r="T275" s="26">
        <f t="shared" si="28"/>
        <v>0</v>
      </c>
      <c r="U275" s="26">
        <f t="shared" si="28"/>
        <v>0</v>
      </c>
      <c r="V275" s="26">
        <f t="shared" si="28"/>
        <v>0</v>
      </c>
      <c r="W275" s="9">
        <v>0</v>
      </c>
      <c r="X275" s="9">
        <v>0</v>
      </c>
      <c r="Y275" s="9">
        <v>0</v>
      </c>
      <c r="Z275" s="9">
        <v>0</v>
      </c>
      <c r="AA275" s="9">
        <v>0</v>
      </c>
      <c r="AB275" s="10">
        <v>0</v>
      </c>
      <c r="AC275" s="10" t="s">
        <v>24</v>
      </c>
      <c r="AD275" s="10" t="s">
        <v>24</v>
      </c>
      <c r="AE275" s="10" t="s">
        <v>24</v>
      </c>
      <c r="AF275" s="10" t="s">
        <v>24</v>
      </c>
      <c r="AG275" s="10" t="s">
        <v>24</v>
      </c>
      <c r="AH275" s="11" t="s">
        <v>24</v>
      </c>
      <c r="AI275" s="11" t="s">
        <v>24</v>
      </c>
      <c r="AJ275" s="12" t="s">
        <v>24</v>
      </c>
      <c r="AK275" s="11" t="s">
        <v>24</v>
      </c>
      <c r="AL275" s="11" t="s">
        <v>24</v>
      </c>
      <c r="AM275" s="9">
        <v>0</v>
      </c>
      <c r="AN275" s="9">
        <v>0</v>
      </c>
      <c r="AO275" s="9">
        <v>0</v>
      </c>
      <c r="AP275" s="9">
        <v>0</v>
      </c>
      <c r="AQ275" s="9">
        <v>0</v>
      </c>
      <c r="AR275" s="11" t="s">
        <v>24</v>
      </c>
      <c r="AS275" s="10" t="s">
        <v>24</v>
      </c>
      <c r="AT275" s="10" t="s">
        <v>24</v>
      </c>
      <c r="AU275" s="10" t="s">
        <v>24</v>
      </c>
      <c r="AV275" s="10" t="s">
        <v>24</v>
      </c>
      <c r="AW275" s="10" t="s">
        <v>24</v>
      </c>
      <c r="AX275" s="10" t="s">
        <v>24</v>
      </c>
      <c r="AY275" s="10" t="s">
        <v>24</v>
      </c>
      <c r="AZ275" s="10" t="s">
        <v>24</v>
      </c>
      <c r="BA275" s="10" t="s">
        <v>24</v>
      </c>
      <c r="BB275" s="10" t="s">
        <v>24</v>
      </c>
      <c r="BC275" s="10" t="s">
        <v>24</v>
      </c>
      <c r="BD275" s="9">
        <v>0</v>
      </c>
      <c r="BE275" s="9">
        <v>0</v>
      </c>
      <c r="BF275" s="9">
        <v>0</v>
      </c>
      <c r="BG275" s="9">
        <v>0</v>
      </c>
      <c r="BH275" s="9">
        <v>0</v>
      </c>
      <c r="BI275" s="9">
        <v>0</v>
      </c>
      <c r="BJ275" s="11" t="s">
        <v>24</v>
      </c>
      <c r="BK275" s="10" t="s">
        <v>24</v>
      </c>
      <c r="BL275" s="10" t="s">
        <v>24</v>
      </c>
      <c r="BM275" s="10" t="s">
        <v>24</v>
      </c>
      <c r="BN275" s="10" t="s">
        <v>24</v>
      </c>
      <c r="BO275" s="13" t="s">
        <v>24</v>
      </c>
      <c r="BP275" s="14">
        <v>12311538.449999999</v>
      </c>
      <c r="BQ275">
        <f t="shared" si="31"/>
        <v>780</v>
      </c>
      <c r="BR275" s="15">
        <f t="shared" si="32"/>
        <v>0</v>
      </c>
      <c r="BS275" s="15">
        <f t="shared" si="33"/>
        <v>0</v>
      </c>
      <c r="BU275" s="19" t="e">
        <f>VLOOKUP(B275,'[26]Intermediate Cities'!A:A,1,FALSE)</f>
        <v>#N/A</v>
      </c>
    </row>
    <row r="276" spans="1:73" ht="16.5" customHeight="1" x14ac:dyDescent="0.3">
      <c r="A276" s="5">
        <v>268</v>
      </c>
      <c r="B276" s="6">
        <v>865</v>
      </c>
      <c r="C276" s="7" t="s">
        <v>536</v>
      </c>
      <c r="D276" s="6" t="s">
        <v>79</v>
      </c>
      <c r="E276" s="6" t="s">
        <v>101</v>
      </c>
      <c r="F276" s="7" t="s">
        <v>127</v>
      </c>
      <c r="G276" s="7" t="s">
        <v>128</v>
      </c>
      <c r="H276" s="6" t="s">
        <v>121</v>
      </c>
      <c r="I276" s="6" t="s">
        <v>121</v>
      </c>
      <c r="J276" s="6" t="s">
        <v>24</v>
      </c>
      <c r="K276" s="6" t="s">
        <v>24</v>
      </c>
      <c r="L276" s="6" t="s">
        <v>24</v>
      </c>
      <c r="M276" s="8" t="s">
        <v>4</v>
      </c>
      <c r="N276" s="8" t="s">
        <v>4</v>
      </c>
      <c r="O276" s="8" t="s">
        <v>97</v>
      </c>
      <c r="P276" s="26">
        <f t="shared" si="34"/>
        <v>43995</v>
      </c>
      <c r="Q276" s="26">
        <f t="shared" si="35"/>
        <v>14628477</v>
      </c>
      <c r="R276" s="26">
        <f t="shared" si="28"/>
        <v>43995</v>
      </c>
      <c r="S276" s="26">
        <f t="shared" si="28"/>
        <v>0</v>
      </c>
      <c r="T276" s="26">
        <f t="shared" si="28"/>
        <v>0</v>
      </c>
      <c r="U276" s="26">
        <f t="shared" si="28"/>
        <v>0</v>
      </c>
      <c r="V276" s="26">
        <f t="shared" si="28"/>
        <v>0</v>
      </c>
      <c r="W276" s="9">
        <v>43995</v>
      </c>
      <c r="X276" s="9">
        <v>43995</v>
      </c>
      <c r="Y276" s="9">
        <v>0</v>
      </c>
      <c r="Z276" s="9">
        <v>0</v>
      </c>
      <c r="AA276" s="9">
        <v>0</v>
      </c>
      <c r="AB276" s="10">
        <v>1</v>
      </c>
      <c r="AC276" s="10" t="s">
        <v>4</v>
      </c>
      <c r="AD276" s="10" t="s">
        <v>92</v>
      </c>
      <c r="AE276" s="10" t="s">
        <v>97</v>
      </c>
      <c r="AF276" s="10" t="s">
        <v>24</v>
      </c>
      <c r="AG276" s="10" t="s">
        <v>24</v>
      </c>
      <c r="AH276" s="11" t="s">
        <v>916</v>
      </c>
      <c r="AI276" s="11" t="s">
        <v>24</v>
      </c>
      <c r="AJ276" s="12" t="s">
        <v>24</v>
      </c>
      <c r="AK276" s="11" t="s">
        <v>24</v>
      </c>
      <c r="AL276" s="11" t="s">
        <v>24</v>
      </c>
      <c r="AM276" s="9">
        <v>43995</v>
      </c>
      <c r="AN276" s="9">
        <v>0</v>
      </c>
      <c r="AO276" s="9">
        <v>0</v>
      </c>
      <c r="AP276" s="9">
        <v>0</v>
      </c>
      <c r="AQ276" s="9">
        <v>0</v>
      </c>
      <c r="AR276" s="11" t="s">
        <v>24</v>
      </c>
      <c r="AS276" s="10" t="s">
        <v>24</v>
      </c>
      <c r="AT276" s="10" t="s">
        <v>24</v>
      </c>
      <c r="AU276" s="10" t="s">
        <v>24</v>
      </c>
      <c r="AV276" s="10" t="s">
        <v>24</v>
      </c>
      <c r="AW276" s="10" t="s">
        <v>24</v>
      </c>
      <c r="AX276" s="10" t="s">
        <v>24</v>
      </c>
      <c r="AY276" s="10" t="s">
        <v>24</v>
      </c>
      <c r="AZ276" s="10" t="s">
        <v>24</v>
      </c>
      <c r="BA276" s="10" t="s">
        <v>24</v>
      </c>
      <c r="BB276" s="10" t="s">
        <v>24</v>
      </c>
      <c r="BC276" s="10" t="s">
        <v>24</v>
      </c>
      <c r="BD276" s="9">
        <v>0</v>
      </c>
      <c r="BE276" s="9">
        <v>0</v>
      </c>
      <c r="BF276" s="9">
        <v>0</v>
      </c>
      <c r="BG276" s="9">
        <v>0</v>
      </c>
      <c r="BH276" s="9">
        <v>0</v>
      </c>
      <c r="BI276" s="9">
        <v>0</v>
      </c>
      <c r="BJ276" s="11" t="s">
        <v>24</v>
      </c>
      <c r="BK276" s="10" t="s">
        <v>24</v>
      </c>
      <c r="BL276" s="10" t="s">
        <v>24</v>
      </c>
      <c r="BM276" s="10" t="s">
        <v>24</v>
      </c>
      <c r="BN276" s="10" t="s">
        <v>24</v>
      </c>
      <c r="BO276" s="13" t="s">
        <v>24</v>
      </c>
      <c r="BP276" s="14">
        <v>14584482</v>
      </c>
      <c r="BQ276">
        <f t="shared" si="31"/>
        <v>865</v>
      </c>
      <c r="BR276" s="15">
        <f t="shared" si="32"/>
        <v>43995</v>
      </c>
      <c r="BS276" s="15">
        <f t="shared" si="33"/>
        <v>0</v>
      </c>
      <c r="BU276" s="19" t="e">
        <f>VLOOKUP(B276,'[26]Intermediate Cities'!A:A,1,FALSE)</f>
        <v>#N/A</v>
      </c>
    </row>
    <row r="277" spans="1:73" ht="15.75" customHeight="1" x14ac:dyDescent="0.3">
      <c r="A277" s="5">
        <v>269</v>
      </c>
      <c r="B277" s="6">
        <v>660</v>
      </c>
      <c r="C277" s="7" t="s">
        <v>538</v>
      </c>
      <c r="D277" s="6" t="s">
        <v>79</v>
      </c>
      <c r="E277" s="6" t="s">
        <v>101</v>
      </c>
      <c r="F277" s="7" t="s">
        <v>380</v>
      </c>
      <c r="G277" s="7" t="s">
        <v>90</v>
      </c>
      <c r="H277" s="6" t="s">
        <v>178</v>
      </c>
      <c r="I277" s="6" t="s">
        <v>178</v>
      </c>
      <c r="J277" s="6" t="s">
        <v>24</v>
      </c>
      <c r="K277" s="6" t="s">
        <v>24</v>
      </c>
      <c r="L277" s="6" t="s">
        <v>24</v>
      </c>
      <c r="M277" s="8" t="s">
        <v>97</v>
      </c>
      <c r="N277" s="8" t="s">
        <v>24</v>
      </c>
      <c r="O277" s="8" t="s">
        <v>24</v>
      </c>
      <c r="P277" s="26">
        <f t="shared" si="34"/>
        <v>0</v>
      </c>
      <c r="Q277" s="26">
        <f t="shared" si="35"/>
        <v>14267699</v>
      </c>
      <c r="R277" s="26">
        <f t="shared" ref="R277:V282" si="36">AM277+BE277</f>
        <v>0</v>
      </c>
      <c r="S277" s="26">
        <f t="shared" si="36"/>
        <v>0</v>
      </c>
      <c r="T277" s="26">
        <f t="shared" si="36"/>
        <v>0</v>
      </c>
      <c r="U277" s="26">
        <f t="shared" si="36"/>
        <v>0</v>
      </c>
      <c r="V277" s="26">
        <f t="shared" si="36"/>
        <v>0</v>
      </c>
      <c r="W277" s="9">
        <v>0</v>
      </c>
      <c r="X277" s="9">
        <v>0</v>
      </c>
      <c r="Y277" s="9">
        <v>0</v>
      </c>
      <c r="Z277" s="9">
        <v>0</v>
      </c>
      <c r="AA277" s="9">
        <v>0</v>
      </c>
      <c r="AB277" s="10">
        <v>0</v>
      </c>
      <c r="AC277" s="10" t="s">
        <v>24</v>
      </c>
      <c r="AD277" s="10" t="s">
        <v>24</v>
      </c>
      <c r="AE277" s="10" t="s">
        <v>24</v>
      </c>
      <c r="AF277" s="10" t="s">
        <v>24</v>
      </c>
      <c r="AG277" s="10" t="s">
        <v>24</v>
      </c>
      <c r="AH277" s="11" t="s">
        <v>24</v>
      </c>
      <c r="AI277" s="11" t="s">
        <v>24</v>
      </c>
      <c r="AJ277" s="12" t="s">
        <v>24</v>
      </c>
      <c r="AK277" s="11" t="s">
        <v>24</v>
      </c>
      <c r="AL277" s="11" t="s">
        <v>24</v>
      </c>
      <c r="AM277" s="9">
        <v>0</v>
      </c>
      <c r="AN277" s="9">
        <v>0</v>
      </c>
      <c r="AO277" s="9">
        <v>0</v>
      </c>
      <c r="AP277" s="9">
        <v>0</v>
      </c>
      <c r="AQ277" s="9">
        <v>0</v>
      </c>
      <c r="AR277" s="11" t="s">
        <v>24</v>
      </c>
      <c r="AS277" s="10" t="s">
        <v>24</v>
      </c>
      <c r="AT277" s="10" t="s">
        <v>24</v>
      </c>
      <c r="AU277" s="10" t="s">
        <v>24</v>
      </c>
      <c r="AV277" s="10" t="s">
        <v>24</v>
      </c>
      <c r="AW277" s="10" t="s">
        <v>489</v>
      </c>
      <c r="AX277" s="10">
        <v>1</v>
      </c>
      <c r="AY277" s="10" t="s">
        <v>4</v>
      </c>
      <c r="AZ277" s="10" t="s">
        <v>113</v>
      </c>
      <c r="BA277" s="10" t="s">
        <v>85</v>
      </c>
      <c r="BB277" s="10" t="s">
        <v>244</v>
      </c>
      <c r="BC277" s="10" t="s">
        <v>917</v>
      </c>
      <c r="BD277" s="9">
        <v>0</v>
      </c>
      <c r="BE277" s="9">
        <v>0</v>
      </c>
      <c r="BF277" s="9">
        <v>0</v>
      </c>
      <c r="BG277" s="9">
        <v>0</v>
      </c>
      <c r="BH277" s="9">
        <v>0</v>
      </c>
      <c r="BI277" s="9">
        <v>0</v>
      </c>
      <c r="BJ277" s="11" t="s">
        <v>24</v>
      </c>
      <c r="BK277" s="10" t="s">
        <v>918</v>
      </c>
      <c r="BL277" s="10" t="s">
        <v>24</v>
      </c>
      <c r="BM277" s="10" t="s">
        <v>24</v>
      </c>
      <c r="BN277" s="10" t="s">
        <v>24</v>
      </c>
      <c r="BO277" s="13" t="s">
        <v>24</v>
      </c>
      <c r="BP277" s="14">
        <v>14267699</v>
      </c>
      <c r="BQ277">
        <f t="shared" si="31"/>
        <v>660</v>
      </c>
      <c r="BR277" s="15">
        <f t="shared" si="32"/>
        <v>0</v>
      </c>
      <c r="BS277" s="15">
        <f t="shared" si="33"/>
        <v>0</v>
      </c>
      <c r="BU277" s="19" t="e">
        <f>VLOOKUP(B277,'[26]Intermediate Cities'!A:A,1,FALSE)</f>
        <v>#N/A</v>
      </c>
    </row>
    <row r="278" spans="1:73" ht="16.5" customHeight="1" x14ac:dyDescent="0.3">
      <c r="A278" s="5">
        <v>270</v>
      </c>
      <c r="B278" s="6">
        <v>599</v>
      </c>
      <c r="C278" s="7" t="s">
        <v>539</v>
      </c>
      <c r="D278" s="6" t="s">
        <v>79</v>
      </c>
      <c r="E278" s="6" t="s">
        <v>80</v>
      </c>
      <c r="F278" s="7" t="s">
        <v>102</v>
      </c>
      <c r="G278" s="7" t="s">
        <v>128</v>
      </c>
      <c r="H278" s="6" t="s">
        <v>103</v>
      </c>
      <c r="I278" s="6" t="s">
        <v>103</v>
      </c>
      <c r="J278" s="6" t="s">
        <v>24</v>
      </c>
      <c r="K278" s="6" t="s">
        <v>24</v>
      </c>
      <c r="L278" s="6" t="s">
        <v>24</v>
      </c>
      <c r="M278" s="8" t="s">
        <v>4</v>
      </c>
      <c r="N278" s="8" t="s">
        <v>4</v>
      </c>
      <c r="O278" s="8" t="s">
        <v>97</v>
      </c>
      <c r="P278" s="26">
        <f t="shared" si="34"/>
        <v>4000370</v>
      </c>
      <c r="Q278" s="26">
        <f t="shared" si="35"/>
        <v>13277445</v>
      </c>
      <c r="R278" s="26">
        <f t="shared" si="36"/>
        <v>0</v>
      </c>
      <c r="S278" s="26">
        <f t="shared" si="36"/>
        <v>4000370</v>
      </c>
      <c r="T278" s="26">
        <f t="shared" si="36"/>
        <v>0</v>
      </c>
      <c r="U278" s="26">
        <f t="shared" si="36"/>
        <v>0</v>
      </c>
      <c r="V278" s="26">
        <f t="shared" si="36"/>
        <v>0</v>
      </c>
      <c r="W278" s="9">
        <v>4000370</v>
      </c>
      <c r="X278" s="9">
        <v>4000370</v>
      </c>
      <c r="Y278" s="9">
        <v>0</v>
      </c>
      <c r="Z278" s="9">
        <v>0</v>
      </c>
      <c r="AA278" s="9">
        <v>0</v>
      </c>
      <c r="AB278" s="10">
        <v>1</v>
      </c>
      <c r="AC278" s="10" t="s">
        <v>4</v>
      </c>
      <c r="AD278" s="10" t="s">
        <v>92</v>
      </c>
      <c r="AE278" s="10" t="s">
        <v>97</v>
      </c>
      <c r="AF278" s="10" t="s">
        <v>24</v>
      </c>
      <c r="AG278" s="10" t="s">
        <v>24</v>
      </c>
      <c r="AH278" s="11" t="s">
        <v>24</v>
      </c>
      <c r="AI278" s="11" t="s">
        <v>919</v>
      </c>
      <c r="AJ278" s="12" t="s">
        <v>24</v>
      </c>
      <c r="AK278" s="11" t="s">
        <v>24</v>
      </c>
      <c r="AL278" s="11" t="s">
        <v>24</v>
      </c>
      <c r="AM278" s="9">
        <v>0</v>
      </c>
      <c r="AN278" s="9">
        <v>4000370</v>
      </c>
      <c r="AO278" s="9">
        <v>0</v>
      </c>
      <c r="AP278" s="9">
        <v>0</v>
      </c>
      <c r="AQ278" s="9">
        <v>0</v>
      </c>
      <c r="AR278" s="11" t="s">
        <v>24</v>
      </c>
      <c r="AS278" s="10" t="s">
        <v>24</v>
      </c>
      <c r="AT278" s="10" t="s">
        <v>24</v>
      </c>
      <c r="AU278" s="10" t="s">
        <v>24</v>
      </c>
      <c r="AV278" s="10" t="s">
        <v>24</v>
      </c>
      <c r="AW278" s="10" t="s">
        <v>24</v>
      </c>
      <c r="AX278" s="10" t="s">
        <v>24</v>
      </c>
      <c r="AY278" s="10" t="s">
        <v>24</v>
      </c>
      <c r="AZ278" s="10" t="s">
        <v>24</v>
      </c>
      <c r="BA278" s="10" t="s">
        <v>24</v>
      </c>
      <c r="BB278" s="10" t="s">
        <v>24</v>
      </c>
      <c r="BC278" s="10" t="s">
        <v>24</v>
      </c>
      <c r="BD278" s="9">
        <v>0</v>
      </c>
      <c r="BE278" s="9">
        <v>0</v>
      </c>
      <c r="BF278" s="9">
        <v>0</v>
      </c>
      <c r="BG278" s="9">
        <v>0</v>
      </c>
      <c r="BH278" s="9">
        <v>0</v>
      </c>
      <c r="BI278" s="9">
        <v>0</v>
      </c>
      <c r="BJ278" s="11" t="s">
        <v>24</v>
      </c>
      <c r="BK278" s="10" t="s">
        <v>24</v>
      </c>
      <c r="BL278" s="10" t="s">
        <v>24</v>
      </c>
      <c r="BM278" s="10" t="s">
        <v>24</v>
      </c>
      <c r="BN278" s="10" t="s">
        <v>24</v>
      </c>
      <c r="BO278" s="13" t="s">
        <v>24</v>
      </c>
      <c r="BP278" s="14">
        <v>9277075</v>
      </c>
      <c r="BQ278">
        <f t="shared" si="31"/>
        <v>599</v>
      </c>
      <c r="BR278" s="15">
        <f t="shared" si="32"/>
        <v>4000370</v>
      </c>
      <c r="BS278" s="15">
        <f t="shared" si="33"/>
        <v>0</v>
      </c>
      <c r="BU278" s="19" t="e">
        <f>VLOOKUP(B278,'[26]Intermediate Cities'!A:A,1,FALSE)</f>
        <v>#N/A</v>
      </c>
    </row>
    <row r="279" spans="1:73" ht="15.75" customHeight="1" x14ac:dyDescent="0.3">
      <c r="A279" s="5">
        <v>271</v>
      </c>
      <c r="B279" s="6">
        <v>866</v>
      </c>
      <c r="C279" s="7" t="s">
        <v>540</v>
      </c>
      <c r="D279" s="6" t="s">
        <v>79</v>
      </c>
      <c r="E279" s="6" t="s">
        <v>80</v>
      </c>
      <c r="F279" s="7" t="s">
        <v>145</v>
      </c>
      <c r="G279" s="7" t="s">
        <v>128</v>
      </c>
      <c r="H279" s="6" t="s">
        <v>121</v>
      </c>
      <c r="I279" s="6" t="s">
        <v>121</v>
      </c>
      <c r="J279" s="6" t="s">
        <v>24</v>
      </c>
      <c r="K279" s="6" t="s">
        <v>24</v>
      </c>
      <c r="L279" s="6" t="s">
        <v>24</v>
      </c>
      <c r="M279" s="8" t="s">
        <v>97</v>
      </c>
      <c r="N279" s="8" t="s">
        <v>24</v>
      </c>
      <c r="O279" s="8" t="s">
        <v>24</v>
      </c>
      <c r="P279" s="26">
        <f t="shared" si="34"/>
        <v>0</v>
      </c>
      <c r="Q279" s="26">
        <f t="shared" si="35"/>
        <v>22382355</v>
      </c>
      <c r="R279" s="26">
        <f t="shared" si="36"/>
        <v>0</v>
      </c>
      <c r="S279" s="26">
        <f t="shared" si="36"/>
        <v>0</v>
      </c>
      <c r="T279" s="26">
        <f t="shared" si="36"/>
        <v>0</v>
      </c>
      <c r="U279" s="26">
        <f t="shared" si="36"/>
        <v>0</v>
      </c>
      <c r="V279" s="26">
        <f t="shared" si="36"/>
        <v>0</v>
      </c>
      <c r="W279" s="9">
        <v>0</v>
      </c>
      <c r="X279" s="9">
        <v>0</v>
      </c>
      <c r="Y279" s="9">
        <v>0</v>
      </c>
      <c r="Z279" s="9">
        <v>0</v>
      </c>
      <c r="AA279" s="9">
        <v>0</v>
      </c>
      <c r="AB279" s="10">
        <v>0</v>
      </c>
      <c r="AC279" s="10" t="s">
        <v>24</v>
      </c>
      <c r="AD279" s="10" t="s">
        <v>24</v>
      </c>
      <c r="AE279" s="10" t="s">
        <v>24</v>
      </c>
      <c r="AF279" s="10" t="s">
        <v>24</v>
      </c>
      <c r="AG279" s="10" t="s">
        <v>24</v>
      </c>
      <c r="AH279" s="11" t="s">
        <v>24</v>
      </c>
      <c r="AI279" s="11" t="s">
        <v>24</v>
      </c>
      <c r="AJ279" s="12" t="s">
        <v>24</v>
      </c>
      <c r="AK279" s="11" t="s">
        <v>24</v>
      </c>
      <c r="AL279" s="11" t="s">
        <v>24</v>
      </c>
      <c r="AM279" s="9">
        <v>0</v>
      </c>
      <c r="AN279" s="9">
        <v>0</v>
      </c>
      <c r="AO279" s="9">
        <v>0</v>
      </c>
      <c r="AP279" s="9">
        <v>0</v>
      </c>
      <c r="AQ279" s="9">
        <v>0</v>
      </c>
      <c r="AR279" s="11" t="s">
        <v>24</v>
      </c>
      <c r="AS279" s="10" t="s">
        <v>24</v>
      </c>
      <c r="AT279" s="10" t="s">
        <v>24</v>
      </c>
      <c r="AU279" s="10" t="s">
        <v>24</v>
      </c>
      <c r="AV279" s="10" t="s">
        <v>24</v>
      </c>
      <c r="AW279" s="10" t="s">
        <v>24</v>
      </c>
      <c r="AX279" s="10" t="s">
        <v>24</v>
      </c>
      <c r="AY279" s="10" t="s">
        <v>24</v>
      </c>
      <c r="AZ279" s="10" t="s">
        <v>24</v>
      </c>
      <c r="BA279" s="10" t="s">
        <v>24</v>
      </c>
      <c r="BB279" s="10" t="s">
        <v>24</v>
      </c>
      <c r="BC279" s="10" t="s">
        <v>24</v>
      </c>
      <c r="BD279" s="9">
        <v>0</v>
      </c>
      <c r="BE279" s="9">
        <v>0</v>
      </c>
      <c r="BF279" s="9">
        <v>0</v>
      </c>
      <c r="BG279" s="9">
        <v>0</v>
      </c>
      <c r="BH279" s="9">
        <v>0</v>
      </c>
      <c r="BI279" s="9">
        <v>0</v>
      </c>
      <c r="BJ279" s="11" t="s">
        <v>24</v>
      </c>
      <c r="BK279" s="10" t="s">
        <v>24</v>
      </c>
      <c r="BL279" s="10" t="s">
        <v>24</v>
      </c>
      <c r="BM279" s="10" t="s">
        <v>24</v>
      </c>
      <c r="BN279" s="10" t="s">
        <v>24</v>
      </c>
      <c r="BO279" s="13" t="s">
        <v>24</v>
      </c>
      <c r="BP279" s="14">
        <v>22382355</v>
      </c>
      <c r="BQ279">
        <f t="shared" si="31"/>
        <v>866</v>
      </c>
      <c r="BR279" s="15">
        <f t="shared" si="32"/>
        <v>0</v>
      </c>
      <c r="BS279" s="15">
        <f t="shared" si="33"/>
        <v>0</v>
      </c>
      <c r="BU279" s="19" t="e">
        <f>VLOOKUP(B279,'[26]Intermediate Cities'!A:A,1,FALSE)</f>
        <v>#N/A</v>
      </c>
    </row>
    <row r="280" spans="1:73" ht="15.75" customHeight="1" x14ac:dyDescent="0.3">
      <c r="A280" s="5">
        <v>272</v>
      </c>
      <c r="B280" s="6">
        <v>623</v>
      </c>
      <c r="C280" s="7" t="s">
        <v>541</v>
      </c>
      <c r="D280" s="6" t="s">
        <v>79</v>
      </c>
      <c r="E280" s="6" t="s">
        <v>101</v>
      </c>
      <c r="F280" s="7" t="s">
        <v>336</v>
      </c>
      <c r="G280" s="7" t="s">
        <v>90</v>
      </c>
      <c r="H280" s="6" t="s">
        <v>164</v>
      </c>
      <c r="I280" s="6" t="s">
        <v>164</v>
      </c>
      <c r="J280" s="6" t="s">
        <v>24</v>
      </c>
      <c r="K280" s="6" t="s">
        <v>24</v>
      </c>
      <c r="L280" s="6" t="s">
        <v>24</v>
      </c>
      <c r="M280" s="8" t="s">
        <v>4</v>
      </c>
      <c r="N280" s="8" t="s">
        <v>4</v>
      </c>
      <c r="O280" s="8" t="s">
        <v>4</v>
      </c>
      <c r="P280" s="26">
        <f t="shared" si="34"/>
        <v>681979</v>
      </c>
      <c r="Q280" s="26">
        <f t="shared" si="35"/>
        <v>9817559.7100000009</v>
      </c>
      <c r="R280" s="26">
        <f t="shared" si="36"/>
        <v>681979</v>
      </c>
      <c r="S280" s="26">
        <f t="shared" si="36"/>
        <v>0</v>
      </c>
      <c r="T280" s="26">
        <f t="shared" si="36"/>
        <v>0</v>
      </c>
      <c r="U280" s="26">
        <f t="shared" si="36"/>
        <v>0</v>
      </c>
      <c r="V280" s="26">
        <f t="shared" si="36"/>
        <v>0</v>
      </c>
      <c r="W280" s="9">
        <v>3042869</v>
      </c>
      <c r="X280" s="9">
        <v>681979</v>
      </c>
      <c r="Y280" s="9">
        <v>0</v>
      </c>
      <c r="Z280" s="9">
        <v>2360890</v>
      </c>
      <c r="AA280" s="9">
        <v>0</v>
      </c>
      <c r="AB280" s="10">
        <v>1</v>
      </c>
      <c r="AC280" s="10" t="s">
        <v>4</v>
      </c>
      <c r="AD280" s="10" t="s">
        <v>92</v>
      </c>
      <c r="AE280" s="10" t="s">
        <v>85</v>
      </c>
      <c r="AF280" s="10" t="s">
        <v>173</v>
      </c>
      <c r="AG280" s="10" t="s">
        <v>24</v>
      </c>
      <c r="AH280" s="11" t="s">
        <v>409</v>
      </c>
      <c r="AI280" s="11" t="s">
        <v>24</v>
      </c>
      <c r="AJ280" s="12" t="s">
        <v>24</v>
      </c>
      <c r="AK280" s="11" t="s">
        <v>24</v>
      </c>
      <c r="AL280" s="11" t="s">
        <v>24</v>
      </c>
      <c r="AM280" s="9">
        <v>681979</v>
      </c>
      <c r="AN280" s="9">
        <v>0</v>
      </c>
      <c r="AO280" s="9">
        <v>0</v>
      </c>
      <c r="AP280" s="9">
        <v>0</v>
      </c>
      <c r="AQ280" s="9">
        <v>0</v>
      </c>
      <c r="AR280" s="11" t="s">
        <v>24</v>
      </c>
      <c r="AS280" s="10" t="s">
        <v>24</v>
      </c>
      <c r="AT280" s="10" t="s">
        <v>24</v>
      </c>
      <c r="AU280" s="10" t="s">
        <v>24</v>
      </c>
      <c r="AV280" s="10" t="s">
        <v>24</v>
      </c>
      <c r="AW280" s="10" t="s">
        <v>24</v>
      </c>
      <c r="AX280" s="10" t="s">
        <v>24</v>
      </c>
      <c r="AY280" s="10" t="s">
        <v>24</v>
      </c>
      <c r="AZ280" s="10" t="s">
        <v>24</v>
      </c>
      <c r="BA280" s="10" t="s">
        <v>24</v>
      </c>
      <c r="BB280" s="10" t="s">
        <v>24</v>
      </c>
      <c r="BC280" s="10" t="s">
        <v>24</v>
      </c>
      <c r="BD280" s="9">
        <v>0</v>
      </c>
      <c r="BE280" s="9">
        <v>0</v>
      </c>
      <c r="BF280" s="9">
        <v>0</v>
      </c>
      <c r="BG280" s="9">
        <v>0</v>
      </c>
      <c r="BH280" s="9">
        <v>0</v>
      </c>
      <c r="BI280" s="9">
        <v>0</v>
      </c>
      <c r="BJ280" s="11" t="s">
        <v>24</v>
      </c>
      <c r="BK280" s="10" t="s">
        <v>24</v>
      </c>
      <c r="BL280" s="10" t="s">
        <v>24</v>
      </c>
      <c r="BM280" s="10" t="s">
        <v>24</v>
      </c>
      <c r="BN280" s="10" t="s">
        <v>24</v>
      </c>
      <c r="BO280" s="13" t="s">
        <v>24</v>
      </c>
      <c r="BP280" s="14">
        <v>9135580.7100000009</v>
      </c>
      <c r="BQ280">
        <f t="shared" si="31"/>
        <v>623</v>
      </c>
      <c r="BR280" s="15">
        <f t="shared" si="32"/>
        <v>681979</v>
      </c>
      <c r="BS280" s="15">
        <f t="shared" si="33"/>
        <v>0</v>
      </c>
      <c r="BU280" s="19" t="e">
        <f>VLOOKUP(B280,'[26]Intermediate Cities'!A:A,1,FALSE)</f>
        <v>#N/A</v>
      </c>
    </row>
    <row r="281" spans="1:73" ht="16.5" customHeight="1" x14ac:dyDescent="0.3">
      <c r="A281" s="5">
        <v>273</v>
      </c>
      <c r="B281" s="6">
        <v>874</v>
      </c>
      <c r="C281" s="7" t="s">
        <v>542</v>
      </c>
      <c r="D281" s="6" t="s">
        <v>79</v>
      </c>
      <c r="E281" s="6" t="s">
        <v>101</v>
      </c>
      <c r="F281" s="7" t="s">
        <v>81</v>
      </c>
      <c r="G281" s="7" t="s">
        <v>128</v>
      </c>
      <c r="H281" s="6" t="s">
        <v>83</v>
      </c>
      <c r="I281" s="6" t="s">
        <v>83</v>
      </c>
      <c r="J281" s="6" t="s">
        <v>24</v>
      </c>
      <c r="K281" s="6" t="s">
        <v>24</v>
      </c>
      <c r="L281" s="6" t="s">
        <v>24</v>
      </c>
      <c r="M281" s="8" t="s">
        <v>97</v>
      </c>
      <c r="N281" s="8" t="s">
        <v>24</v>
      </c>
      <c r="O281" s="8" t="s">
        <v>24</v>
      </c>
      <c r="P281" s="26">
        <f t="shared" si="34"/>
        <v>0</v>
      </c>
      <c r="Q281" s="26">
        <f t="shared" si="35"/>
        <v>8123862</v>
      </c>
      <c r="R281" s="26">
        <f t="shared" si="36"/>
        <v>0</v>
      </c>
      <c r="S281" s="26">
        <f t="shared" si="36"/>
        <v>0</v>
      </c>
      <c r="T281" s="26">
        <f t="shared" si="36"/>
        <v>0</v>
      </c>
      <c r="U281" s="26">
        <f t="shared" si="36"/>
        <v>0</v>
      </c>
      <c r="V281" s="26">
        <f t="shared" si="36"/>
        <v>0</v>
      </c>
      <c r="W281" s="9">
        <v>0</v>
      </c>
      <c r="X281" s="9">
        <v>0</v>
      </c>
      <c r="Y281" s="9">
        <v>0</v>
      </c>
      <c r="Z281" s="9">
        <v>0</v>
      </c>
      <c r="AA281" s="9">
        <v>0</v>
      </c>
      <c r="AB281" s="10">
        <v>0</v>
      </c>
      <c r="AC281" s="10" t="s">
        <v>24</v>
      </c>
      <c r="AD281" s="10" t="s">
        <v>24</v>
      </c>
      <c r="AE281" s="10" t="s">
        <v>24</v>
      </c>
      <c r="AF281" s="10" t="s">
        <v>24</v>
      </c>
      <c r="AG281" s="10" t="s">
        <v>24</v>
      </c>
      <c r="AH281" s="11" t="s">
        <v>24</v>
      </c>
      <c r="AI281" s="11" t="s">
        <v>24</v>
      </c>
      <c r="AJ281" s="12" t="s">
        <v>24</v>
      </c>
      <c r="AK281" s="11" t="s">
        <v>24</v>
      </c>
      <c r="AL281" s="11" t="s">
        <v>24</v>
      </c>
      <c r="AM281" s="9">
        <v>0</v>
      </c>
      <c r="AN281" s="9">
        <v>0</v>
      </c>
      <c r="AO281" s="9">
        <v>0</v>
      </c>
      <c r="AP281" s="9">
        <v>0</v>
      </c>
      <c r="AQ281" s="9">
        <v>0</v>
      </c>
      <c r="AR281" s="11" t="s">
        <v>24</v>
      </c>
      <c r="AS281" s="10" t="s">
        <v>24</v>
      </c>
      <c r="AT281" s="10" t="s">
        <v>24</v>
      </c>
      <c r="AU281" s="10" t="s">
        <v>24</v>
      </c>
      <c r="AV281" s="10" t="s">
        <v>24</v>
      </c>
      <c r="AW281" s="10" t="s">
        <v>24</v>
      </c>
      <c r="AX281" s="10" t="s">
        <v>24</v>
      </c>
      <c r="AY281" s="10" t="s">
        <v>24</v>
      </c>
      <c r="AZ281" s="10" t="s">
        <v>24</v>
      </c>
      <c r="BA281" s="10" t="s">
        <v>24</v>
      </c>
      <c r="BB281" s="10" t="s">
        <v>24</v>
      </c>
      <c r="BC281" s="10" t="s">
        <v>24</v>
      </c>
      <c r="BD281" s="9">
        <v>0</v>
      </c>
      <c r="BE281" s="9">
        <v>0</v>
      </c>
      <c r="BF281" s="9">
        <v>0</v>
      </c>
      <c r="BG281" s="9">
        <v>0</v>
      </c>
      <c r="BH281" s="9">
        <v>0</v>
      </c>
      <c r="BI281" s="9">
        <v>0</v>
      </c>
      <c r="BJ281" s="11" t="s">
        <v>24</v>
      </c>
      <c r="BK281" s="10" t="s">
        <v>24</v>
      </c>
      <c r="BL281" s="10" t="s">
        <v>24</v>
      </c>
      <c r="BM281" s="10" t="s">
        <v>24</v>
      </c>
      <c r="BN281" s="10" t="s">
        <v>24</v>
      </c>
      <c r="BO281" s="13" t="s">
        <v>24</v>
      </c>
      <c r="BP281" s="14">
        <v>8123862</v>
      </c>
      <c r="BQ281">
        <f t="shared" si="31"/>
        <v>874</v>
      </c>
      <c r="BR281" s="15">
        <f t="shared" si="32"/>
        <v>0</v>
      </c>
      <c r="BS281" s="15">
        <f t="shared" si="33"/>
        <v>0</v>
      </c>
      <c r="BU281" s="19" t="e">
        <f>VLOOKUP(B281,'[26]Intermediate Cities'!A:A,1,FALSE)</f>
        <v>#N/A</v>
      </c>
    </row>
    <row r="282" spans="1:73" ht="15.75" customHeight="1" x14ac:dyDescent="0.3">
      <c r="A282" s="5">
        <v>274</v>
      </c>
      <c r="B282" s="6">
        <v>749</v>
      </c>
      <c r="C282" s="7" t="s">
        <v>543</v>
      </c>
      <c r="D282" s="6" t="s">
        <v>79</v>
      </c>
      <c r="E282" s="6" t="s">
        <v>101</v>
      </c>
      <c r="F282" s="7" t="s">
        <v>89</v>
      </c>
      <c r="G282" s="7" t="s">
        <v>90</v>
      </c>
      <c r="H282" s="6" t="s">
        <v>91</v>
      </c>
      <c r="I282" s="6" t="s">
        <v>91</v>
      </c>
      <c r="J282" s="6" t="s">
        <v>24</v>
      </c>
      <c r="K282" s="6" t="s">
        <v>24</v>
      </c>
      <c r="L282" s="6" t="s">
        <v>24</v>
      </c>
      <c r="M282" s="8" t="s">
        <v>4</v>
      </c>
      <c r="N282" s="8" t="s">
        <v>4</v>
      </c>
      <c r="O282" s="8" t="s">
        <v>4</v>
      </c>
      <c r="P282" s="26">
        <f t="shared" si="34"/>
        <v>8743260</v>
      </c>
      <c r="Q282" s="26">
        <f t="shared" si="35"/>
        <v>33595132</v>
      </c>
      <c r="R282" s="26">
        <f t="shared" si="36"/>
        <v>207287</v>
      </c>
      <c r="S282" s="26">
        <f t="shared" si="36"/>
        <v>1060150</v>
      </c>
      <c r="T282" s="26">
        <f t="shared" si="36"/>
        <v>0</v>
      </c>
      <c r="U282" s="26">
        <f t="shared" si="36"/>
        <v>7475823</v>
      </c>
      <c r="V282" s="26">
        <f t="shared" si="36"/>
        <v>0</v>
      </c>
      <c r="W282" s="9">
        <v>8535973</v>
      </c>
      <c r="X282" s="9">
        <v>8535973</v>
      </c>
      <c r="Y282" s="9">
        <v>0</v>
      </c>
      <c r="Z282" s="9">
        <v>0</v>
      </c>
      <c r="AA282" s="9">
        <v>0</v>
      </c>
      <c r="AB282" s="10">
        <v>2</v>
      </c>
      <c r="AC282" s="10" t="s">
        <v>4</v>
      </c>
      <c r="AD282" s="10" t="s">
        <v>92</v>
      </c>
      <c r="AE282" s="10" t="s">
        <v>97</v>
      </c>
      <c r="AF282" s="10" t="s">
        <v>24</v>
      </c>
      <c r="AG282" s="10" t="s">
        <v>24</v>
      </c>
      <c r="AH282" s="11" t="s">
        <v>24</v>
      </c>
      <c r="AI282" s="11" t="s">
        <v>544</v>
      </c>
      <c r="AJ282" s="12" t="s">
        <v>24</v>
      </c>
      <c r="AK282" s="11" t="s">
        <v>920</v>
      </c>
      <c r="AL282" s="11" t="s">
        <v>24</v>
      </c>
      <c r="AM282" s="9">
        <v>0</v>
      </c>
      <c r="AN282" s="9">
        <v>1060150</v>
      </c>
      <c r="AO282" s="9">
        <v>0</v>
      </c>
      <c r="AP282" s="9">
        <v>7475823</v>
      </c>
      <c r="AQ282" s="9">
        <v>0</v>
      </c>
      <c r="AR282" s="11" t="s">
        <v>24</v>
      </c>
      <c r="AS282" s="10" t="s">
        <v>24</v>
      </c>
      <c r="AT282" s="10" t="s">
        <v>24</v>
      </c>
      <c r="AU282" s="10" t="s">
        <v>24</v>
      </c>
      <c r="AV282" s="10" t="s">
        <v>24</v>
      </c>
      <c r="AW282" s="10" t="s">
        <v>170</v>
      </c>
      <c r="AX282" s="10">
        <v>1</v>
      </c>
      <c r="AY282" s="10" t="s">
        <v>4</v>
      </c>
      <c r="AZ282" s="10" t="s">
        <v>92</v>
      </c>
      <c r="BA282" s="10" t="s">
        <v>97</v>
      </c>
      <c r="BB282" s="10" t="s">
        <v>24</v>
      </c>
      <c r="BC282" s="10" t="s">
        <v>24</v>
      </c>
      <c r="BD282" s="9">
        <v>207287</v>
      </c>
      <c r="BE282" s="9">
        <v>207287</v>
      </c>
      <c r="BF282" s="9">
        <v>0</v>
      </c>
      <c r="BG282" s="9">
        <v>0</v>
      </c>
      <c r="BH282" s="9">
        <v>0</v>
      </c>
      <c r="BI282" s="9">
        <v>0</v>
      </c>
      <c r="BJ282" s="11" t="s">
        <v>24</v>
      </c>
      <c r="BK282" s="10" t="s">
        <v>880</v>
      </c>
      <c r="BL282" s="10" t="s">
        <v>24</v>
      </c>
      <c r="BM282" s="10" t="s">
        <v>24</v>
      </c>
      <c r="BN282" s="10" t="s">
        <v>24</v>
      </c>
      <c r="BO282" s="13" t="s">
        <v>24</v>
      </c>
      <c r="BP282" s="14">
        <v>24851872</v>
      </c>
      <c r="BQ282">
        <f t="shared" si="31"/>
        <v>749</v>
      </c>
      <c r="BR282" s="15">
        <f t="shared" si="32"/>
        <v>8743260</v>
      </c>
      <c r="BS282" s="15">
        <f t="shared" si="33"/>
        <v>0</v>
      </c>
      <c r="BU282" s="19" t="e">
        <f>VLOOKUP(B282,'[26]Intermediate Cities'!A:A,1,FALSE)</f>
        <v>#N/A</v>
      </c>
    </row>
    <row r="283" spans="1:73" ht="3" customHeight="1" x14ac:dyDescent="0.3">
      <c r="A283"/>
      <c r="B283"/>
      <c r="C283"/>
      <c r="D283"/>
      <c r="E283"/>
      <c r="F283"/>
      <c r="G283"/>
      <c r="H283"/>
      <c r="I283"/>
      <c r="J283"/>
      <c r="K283"/>
      <c r="L283"/>
      <c r="M283"/>
      <c r="N283"/>
      <c r="O283"/>
      <c r="P283"/>
      <c r="Q283"/>
      <c r="R283"/>
      <c r="S283"/>
      <c r="T283"/>
      <c r="U283"/>
      <c r="V283"/>
      <c r="W283"/>
      <c r="X283"/>
      <c r="Y283"/>
      <c r="Z283"/>
      <c r="AA283"/>
      <c r="AB283"/>
      <c r="AC283"/>
      <c r="AD283"/>
      <c r="AE283"/>
      <c r="AF283"/>
      <c r="AG283"/>
      <c r="AH283"/>
      <c r="AI283"/>
      <c r="AJ283"/>
      <c r="AK283"/>
      <c r="AL283"/>
      <c r="AM283"/>
      <c r="AN283"/>
      <c r="AO283"/>
      <c r="AP283"/>
      <c r="AQ283"/>
      <c r="AR283"/>
      <c r="AS283"/>
      <c r="AT283"/>
      <c r="AU283"/>
      <c r="AV283"/>
      <c r="AW283"/>
      <c r="AX283"/>
      <c r="AY283"/>
      <c r="AZ283"/>
      <c r="BA283"/>
      <c r="BB283"/>
      <c r="BC283"/>
      <c r="BD283"/>
      <c r="BE283"/>
      <c r="BF283"/>
      <c r="BG283"/>
      <c r="BH283"/>
      <c r="BI283"/>
      <c r="BJ283"/>
      <c r="BK283"/>
      <c r="BL283"/>
      <c r="BM283"/>
      <c r="BN283"/>
      <c r="BO283"/>
      <c r="BP283"/>
    </row>
    <row r="284" spans="1:73" ht="11.25" customHeight="1" x14ac:dyDescent="0.3">
      <c r="A284"/>
      <c r="B284"/>
      <c r="C284"/>
      <c r="D284"/>
      <c r="E284"/>
      <c r="F284"/>
      <c r="G284"/>
      <c r="H284"/>
      <c r="I284"/>
      <c r="J284"/>
      <c r="K284"/>
      <c r="L284"/>
      <c r="M284"/>
      <c r="N284"/>
      <c r="O284"/>
      <c r="P284"/>
      <c r="Q284"/>
      <c r="R284"/>
      <c r="S284"/>
      <c r="T284"/>
      <c r="U284"/>
      <c r="V284"/>
      <c r="W284" s="131" t="s">
        <v>545</v>
      </c>
      <c r="X284" s="131"/>
      <c r="Y284" s="131"/>
      <c r="Z284" s="131"/>
      <c r="AA284"/>
      <c r="AB284"/>
      <c r="AC284"/>
      <c r="AD284"/>
      <c r="AE284"/>
      <c r="AF284"/>
      <c r="AG284"/>
      <c r="AH284"/>
      <c r="AI284"/>
      <c r="AJ284" s="132" t="s">
        <v>921</v>
      </c>
      <c r="AK284" s="132"/>
      <c r="AL284" s="132"/>
      <c r="AM284"/>
      <c r="AN284"/>
      <c r="AO284"/>
      <c r="AP284"/>
      <c r="AQ284"/>
      <c r="AR284"/>
      <c r="AS284"/>
      <c r="AT284"/>
      <c r="AU284"/>
      <c r="AV284"/>
      <c r="AW284"/>
      <c r="AX284"/>
      <c r="AY284"/>
      <c r="AZ284"/>
      <c r="BA284"/>
      <c r="BB284"/>
      <c r="BC284"/>
      <c r="BD284"/>
      <c r="BE284"/>
      <c r="BF284"/>
      <c r="BG284"/>
      <c r="BH284"/>
      <c r="BI284"/>
      <c r="BJ284"/>
      <c r="BK284"/>
      <c r="BL284"/>
      <c r="BM284"/>
      <c r="BN284"/>
      <c r="BO284"/>
      <c r="BP284"/>
    </row>
    <row r="285" spans="1:73" x14ac:dyDescent="0.3">
      <c r="A285"/>
      <c r="B285"/>
      <c r="C285"/>
      <c r="D285"/>
      <c r="E285"/>
      <c r="F285"/>
      <c r="G285"/>
      <c r="H285"/>
      <c r="I285"/>
      <c r="J285"/>
      <c r="K285"/>
      <c r="L285"/>
      <c r="M285"/>
      <c r="N285"/>
      <c r="O285"/>
      <c r="P285"/>
      <c r="Q285"/>
      <c r="R285"/>
      <c r="S285"/>
      <c r="T285"/>
      <c r="U285"/>
      <c r="V285"/>
      <c r="W285"/>
      <c r="X285"/>
      <c r="Y285"/>
      <c r="Z285"/>
      <c r="AA285"/>
      <c r="AB285"/>
      <c r="AC285"/>
      <c r="AD285"/>
      <c r="AE285"/>
      <c r="AF285"/>
      <c r="AG285"/>
      <c r="AH285"/>
      <c r="AI285"/>
      <c r="AJ285"/>
      <c r="AK285"/>
      <c r="AL285"/>
      <c r="AM285"/>
      <c r="AN285"/>
      <c r="AO285"/>
      <c r="AP285"/>
      <c r="AQ285"/>
      <c r="AR285"/>
      <c r="AS285"/>
      <c r="AT285"/>
      <c r="AU285"/>
      <c r="AV285"/>
      <c r="AW285"/>
      <c r="AX285"/>
      <c r="AY285"/>
      <c r="AZ285"/>
      <c r="BA285"/>
      <c r="BB285"/>
      <c r="BC285"/>
      <c r="BD285"/>
      <c r="BE285"/>
      <c r="BF285"/>
      <c r="BG285"/>
      <c r="BH285"/>
      <c r="BI285"/>
      <c r="BJ285"/>
      <c r="BK285"/>
      <c r="BL285"/>
      <c r="BM285"/>
      <c r="BN285"/>
      <c r="BO285"/>
      <c r="BP285"/>
    </row>
    <row r="286" spans="1:73" x14ac:dyDescent="0.3">
      <c r="A286"/>
      <c r="B286"/>
      <c r="C286"/>
      <c r="D286"/>
      <c r="E286"/>
      <c r="F286"/>
      <c r="G286"/>
      <c r="H286"/>
      <c r="I286"/>
      <c r="J286"/>
      <c r="K286"/>
      <c r="L286"/>
      <c r="M286"/>
      <c r="N286"/>
      <c r="O286"/>
      <c r="P286"/>
      <c r="Q286"/>
      <c r="R286"/>
      <c r="S286"/>
      <c r="T286"/>
      <c r="U286"/>
      <c r="V286"/>
      <c r="W286"/>
      <c r="X286"/>
      <c r="Y286"/>
      <c r="Z286"/>
      <c r="AA286"/>
      <c r="AB286"/>
      <c r="AC286"/>
      <c r="AD286"/>
      <c r="AE286"/>
      <c r="AF286"/>
      <c r="AG286"/>
      <c r="AH286"/>
      <c r="AI286"/>
      <c r="AJ286"/>
      <c r="AK286"/>
      <c r="AL286"/>
      <c r="AM286"/>
      <c r="AN286"/>
      <c r="AO286"/>
      <c r="AP286"/>
      <c r="AQ286"/>
      <c r="AR286"/>
      <c r="AS286"/>
      <c r="AT286"/>
      <c r="AU286"/>
      <c r="AV286"/>
      <c r="AW286"/>
      <c r="AX286"/>
      <c r="AY286"/>
      <c r="AZ286"/>
      <c r="BA286"/>
      <c r="BB286"/>
      <c r="BC286"/>
      <c r="BD286"/>
      <c r="BE286"/>
      <c r="BF286"/>
      <c r="BG286"/>
      <c r="BH286"/>
      <c r="BI286"/>
      <c r="BJ286"/>
      <c r="BK286"/>
      <c r="BL286"/>
      <c r="BM286"/>
      <c r="BN286"/>
      <c r="BO286"/>
      <c r="BP286"/>
    </row>
    <row r="287" spans="1:73" x14ac:dyDescent="0.3">
      <c r="A287"/>
      <c r="B287"/>
      <c r="C287"/>
      <c r="D287"/>
      <c r="E287"/>
      <c r="F287"/>
      <c r="G287"/>
      <c r="H287"/>
      <c r="I287"/>
      <c r="J287"/>
      <c r="K287"/>
      <c r="L287"/>
      <c r="M287"/>
      <c r="N287"/>
      <c r="O287"/>
      <c r="P287"/>
      <c r="Q287"/>
      <c r="R287"/>
      <c r="S287"/>
      <c r="T287"/>
      <c r="U287"/>
      <c r="V287"/>
      <c r="W287"/>
      <c r="X287"/>
      <c r="Y287"/>
      <c r="Z287"/>
      <c r="AA287"/>
      <c r="AB287"/>
      <c r="AC287"/>
      <c r="AD287"/>
      <c r="AE287"/>
      <c r="AF287"/>
      <c r="AG287"/>
      <c r="AH287"/>
      <c r="AI287"/>
      <c r="AJ287"/>
      <c r="AK287"/>
      <c r="AL287"/>
      <c r="AM287"/>
      <c r="AN287"/>
      <c r="AO287"/>
      <c r="AP287"/>
      <c r="AQ287"/>
      <c r="AR287"/>
      <c r="AS287"/>
      <c r="AT287"/>
      <c r="AU287"/>
      <c r="AV287"/>
      <c r="AW287"/>
      <c r="AX287"/>
      <c r="AY287"/>
      <c r="AZ287"/>
      <c r="BA287"/>
      <c r="BB287"/>
      <c r="BC287"/>
      <c r="BD287"/>
      <c r="BE287"/>
      <c r="BF287"/>
      <c r="BG287"/>
      <c r="BH287"/>
      <c r="BI287"/>
      <c r="BJ287"/>
      <c r="BK287"/>
      <c r="BL287"/>
      <c r="BM287"/>
      <c r="BN287"/>
      <c r="BO287"/>
      <c r="BP287"/>
    </row>
    <row r="288" spans="1:73" x14ac:dyDescent="0.3">
      <c r="A288"/>
      <c r="B288"/>
      <c r="C288"/>
      <c r="D288"/>
      <c r="E288"/>
      <c r="F288"/>
      <c r="G288"/>
      <c r="H288"/>
      <c r="I288"/>
      <c r="J288"/>
      <c r="K288"/>
      <c r="L288"/>
      <c r="M288"/>
      <c r="N288"/>
      <c r="O288"/>
      <c r="P288"/>
      <c r="Q288"/>
      <c r="R288"/>
      <c r="S288"/>
      <c r="T288"/>
      <c r="U288"/>
      <c r="V288"/>
      <c r="W288"/>
      <c r="X288"/>
      <c r="Y288"/>
      <c r="Z288"/>
      <c r="AA288"/>
      <c r="AB288"/>
      <c r="AC288"/>
      <c r="AD288"/>
      <c r="AE288"/>
      <c r="AF288"/>
      <c r="AG288"/>
      <c r="AH288"/>
      <c r="AI288"/>
      <c r="AJ288"/>
      <c r="AK288"/>
      <c r="AL288"/>
      <c r="AM288"/>
      <c r="AN288"/>
      <c r="AO288"/>
      <c r="AP288"/>
      <c r="AQ288"/>
      <c r="AR288"/>
      <c r="AS288"/>
      <c r="AT288"/>
      <c r="AU288"/>
      <c r="AV288"/>
      <c r="AW288"/>
      <c r="AX288"/>
      <c r="AY288"/>
      <c r="AZ288"/>
      <c r="BA288"/>
      <c r="BB288"/>
      <c r="BC288"/>
      <c r="BD288"/>
      <c r="BE288"/>
      <c r="BF288"/>
      <c r="BG288"/>
      <c r="BH288"/>
      <c r="BI288"/>
      <c r="BJ288"/>
      <c r="BK288"/>
      <c r="BL288"/>
      <c r="BM288"/>
      <c r="BN288"/>
      <c r="BO288"/>
      <c r="BP288"/>
    </row>
    <row r="289" spans="1:68" x14ac:dyDescent="0.3">
      <c r="A289"/>
      <c r="B289"/>
      <c r="C289"/>
      <c r="D289"/>
      <c r="E289"/>
      <c r="F289"/>
      <c r="G289"/>
      <c r="H289"/>
      <c r="I289"/>
      <c r="J289"/>
      <c r="K289"/>
      <c r="L289"/>
      <c r="M289"/>
      <c r="N289"/>
      <c r="O289"/>
      <c r="P289"/>
      <c r="Q289"/>
      <c r="R289"/>
      <c r="S289"/>
      <c r="T289"/>
      <c r="U289"/>
      <c r="V289"/>
      <c r="W289"/>
      <c r="X289"/>
      <c r="Y289"/>
      <c r="Z289"/>
      <c r="AA289"/>
      <c r="AB289"/>
      <c r="AC289"/>
      <c r="AD289"/>
      <c r="AE289"/>
      <c r="AF289"/>
      <c r="AG289"/>
      <c r="AH289"/>
      <c r="AI289"/>
      <c r="AJ289"/>
      <c r="AK289"/>
      <c r="AL289"/>
      <c r="AM289"/>
      <c r="AN289"/>
      <c r="AO289"/>
      <c r="AP289"/>
      <c r="AQ289"/>
      <c r="AR289"/>
      <c r="AS289"/>
      <c r="AT289"/>
      <c r="AU289"/>
      <c r="AV289"/>
      <c r="AW289"/>
      <c r="AX289"/>
      <c r="AY289"/>
      <c r="AZ289"/>
      <c r="BA289"/>
      <c r="BB289"/>
      <c r="BC289"/>
      <c r="BD289"/>
      <c r="BE289"/>
      <c r="BF289"/>
      <c r="BG289"/>
      <c r="BH289"/>
      <c r="BI289"/>
      <c r="BJ289"/>
      <c r="BK289"/>
      <c r="BL289"/>
      <c r="BM289"/>
      <c r="BN289"/>
      <c r="BO289"/>
      <c r="BP289"/>
    </row>
    <row r="290" spans="1:68" x14ac:dyDescent="0.3">
      <c r="A290"/>
      <c r="B290"/>
      <c r="C290"/>
      <c r="D290"/>
      <c r="E290"/>
      <c r="F290"/>
      <c r="G290"/>
      <c r="H290"/>
      <c r="I290"/>
      <c r="J290"/>
      <c r="K290"/>
      <c r="L290"/>
      <c r="M290"/>
      <c r="N290"/>
      <c r="O290"/>
      <c r="P290"/>
      <c r="Q290"/>
      <c r="R290"/>
      <c r="S290"/>
      <c r="T290"/>
      <c r="U290"/>
      <c r="V290"/>
      <c r="W290"/>
      <c r="X290"/>
      <c r="Y290"/>
      <c r="Z290"/>
      <c r="AA290"/>
      <c r="AB290"/>
      <c r="AC290"/>
      <c r="AD290"/>
      <c r="AE290"/>
      <c r="AF290"/>
      <c r="AG290"/>
      <c r="AH290"/>
      <c r="AI290"/>
      <c r="AJ290"/>
      <c r="AK290"/>
      <c r="AL290"/>
      <c r="AM290"/>
      <c r="AN290"/>
      <c r="AO290"/>
      <c r="AP290"/>
      <c r="AQ290"/>
      <c r="AR290"/>
      <c r="AS290"/>
      <c r="AT290"/>
      <c r="AU290"/>
      <c r="AV290"/>
      <c r="AW290"/>
      <c r="AX290"/>
      <c r="AY290"/>
      <c r="AZ290"/>
      <c r="BA290"/>
      <c r="BB290"/>
      <c r="BC290"/>
      <c r="BD290"/>
      <c r="BE290"/>
      <c r="BF290"/>
      <c r="BG290"/>
      <c r="BH290"/>
      <c r="BI290"/>
      <c r="BJ290"/>
      <c r="BK290"/>
      <c r="BL290"/>
      <c r="BM290"/>
      <c r="BN290"/>
      <c r="BO290"/>
      <c r="BP290"/>
    </row>
    <row r="291" spans="1:68" x14ac:dyDescent="0.3">
      <c r="A291"/>
      <c r="B291"/>
      <c r="C291"/>
      <c r="D291"/>
      <c r="E291"/>
      <c r="F291"/>
      <c r="G291"/>
      <c r="H291"/>
      <c r="I291"/>
      <c r="J291"/>
      <c r="K291"/>
      <c r="L291"/>
      <c r="M291"/>
      <c r="N291"/>
      <c r="O291"/>
      <c r="P291"/>
      <c r="Q291"/>
      <c r="R291"/>
      <c r="S291"/>
      <c r="T291"/>
      <c r="U291"/>
      <c r="V291"/>
      <c r="W291"/>
      <c r="X291"/>
      <c r="Y291"/>
      <c r="Z291"/>
      <c r="AA291"/>
      <c r="AB291"/>
      <c r="AC291"/>
      <c r="AD291"/>
      <c r="AE291"/>
      <c r="AF291"/>
      <c r="AG291"/>
      <c r="AH291"/>
      <c r="AI291"/>
      <c r="AJ291"/>
      <c r="AK291"/>
      <c r="AL291"/>
      <c r="AM291"/>
      <c r="AN291"/>
      <c r="AO291"/>
      <c r="AP291"/>
      <c r="AQ291"/>
      <c r="AR291"/>
      <c r="AS291"/>
      <c r="AT291"/>
      <c r="AU291"/>
      <c r="AV291"/>
      <c r="AW291"/>
      <c r="AX291"/>
      <c r="AY291"/>
      <c r="AZ291"/>
      <c r="BA291"/>
      <c r="BB291"/>
      <c r="BC291"/>
      <c r="BD291"/>
      <c r="BE291"/>
      <c r="BF291"/>
      <c r="BG291"/>
      <c r="BH291"/>
      <c r="BI291"/>
      <c r="BJ291"/>
      <c r="BK291"/>
      <c r="BL291"/>
      <c r="BM291"/>
      <c r="BN291"/>
      <c r="BO291"/>
      <c r="BP291"/>
    </row>
    <row r="292" spans="1:68" x14ac:dyDescent="0.3">
      <c r="A292"/>
      <c r="B292"/>
      <c r="C292"/>
      <c r="D292"/>
      <c r="E292"/>
      <c r="F292"/>
      <c r="G292"/>
      <c r="H292"/>
      <c r="I292"/>
      <c r="J292"/>
      <c r="K292"/>
      <c r="L292"/>
      <c r="M292"/>
      <c r="N292"/>
      <c r="O292"/>
      <c r="P292"/>
      <c r="Q292"/>
      <c r="R292"/>
      <c r="S292"/>
      <c r="T292"/>
      <c r="U292"/>
      <c r="V292"/>
      <c r="W292"/>
      <c r="X292"/>
      <c r="Y292"/>
      <c r="Z292"/>
      <c r="AA292"/>
      <c r="AB292"/>
      <c r="AC292"/>
      <c r="AD292"/>
      <c r="AE292"/>
      <c r="AF292"/>
      <c r="AG292"/>
      <c r="AH292"/>
      <c r="AI292"/>
      <c r="AJ292"/>
      <c r="AK292"/>
      <c r="AL292"/>
      <c r="AM292"/>
      <c r="AN292"/>
      <c r="AO292"/>
      <c r="AP292"/>
      <c r="AQ292"/>
      <c r="AR292"/>
      <c r="AS292"/>
      <c r="AT292"/>
      <c r="AU292"/>
      <c r="AV292"/>
      <c r="AW292"/>
      <c r="AX292"/>
      <c r="AY292"/>
      <c r="AZ292"/>
      <c r="BA292"/>
      <c r="BB292"/>
      <c r="BC292"/>
      <c r="BD292"/>
      <c r="BE292"/>
      <c r="BF292"/>
      <c r="BG292"/>
      <c r="BH292"/>
      <c r="BI292"/>
      <c r="BJ292"/>
      <c r="BK292"/>
      <c r="BL292"/>
      <c r="BM292"/>
      <c r="BN292"/>
      <c r="BO292"/>
      <c r="BP292"/>
    </row>
    <row r="293" spans="1:68" x14ac:dyDescent="0.3">
      <c r="A293"/>
      <c r="B293"/>
      <c r="C293"/>
      <c r="D293"/>
      <c r="E293"/>
      <c r="F293"/>
      <c r="G293"/>
      <c r="H293"/>
      <c r="I293"/>
      <c r="J293"/>
      <c r="K293"/>
      <c r="L293"/>
      <c r="M293"/>
      <c r="N293"/>
      <c r="O293"/>
      <c r="P293"/>
      <c r="Q293"/>
      <c r="R293"/>
      <c r="S293"/>
      <c r="T293"/>
      <c r="U293"/>
      <c r="V293"/>
      <c r="W293"/>
      <c r="X293"/>
      <c r="Y293"/>
      <c r="Z293"/>
      <c r="AA293"/>
      <c r="AB293"/>
      <c r="AC293"/>
      <c r="AD293"/>
      <c r="AE293"/>
      <c r="AF293"/>
      <c r="AG293"/>
      <c r="AH293"/>
      <c r="AI293"/>
      <c r="AJ293"/>
      <c r="AK293"/>
      <c r="AL293"/>
      <c r="AM293"/>
      <c r="AN293"/>
      <c r="AO293"/>
      <c r="AP293"/>
      <c r="AQ293"/>
      <c r="AR293"/>
      <c r="AS293"/>
      <c r="AT293"/>
      <c r="AU293"/>
      <c r="AV293"/>
      <c r="AW293"/>
      <c r="AX293"/>
      <c r="AY293"/>
      <c r="AZ293"/>
      <c r="BA293"/>
      <c r="BB293"/>
      <c r="BC293"/>
      <c r="BD293"/>
      <c r="BE293"/>
      <c r="BF293"/>
      <c r="BG293"/>
      <c r="BH293"/>
      <c r="BI293"/>
      <c r="BJ293"/>
      <c r="BK293"/>
      <c r="BL293"/>
      <c r="BM293"/>
      <c r="BN293"/>
      <c r="BO293"/>
      <c r="BP293"/>
    </row>
    <row r="294" spans="1:68" x14ac:dyDescent="0.3">
      <c r="A294"/>
      <c r="B294"/>
      <c r="C294"/>
      <c r="D294"/>
      <c r="E294"/>
      <c r="F294"/>
      <c r="G294"/>
      <c r="H294"/>
      <c r="I294"/>
      <c r="J294"/>
      <c r="K294"/>
      <c r="L294"/>
      <c r="M294"/>
      <c r="N294"/>
      <c r="O294"/>
      <c r="P294"/>
      <c r="Q294"/>
      <c r="R294"/>
      <c r="S294"/>
      <c r="T294"/>
      <c r="U294"/>
      <c r="V294"/>
      <c r="W294"/>
      <c r="X294"/>
      <c r="Y294"/>
      <c r="Z294"/>
      <c r="AA294"/>
      <c r="AB294"/>
      <c r="AC294"/>
      <c r="AD294"/>
      <c r="AE294"/>
      <c r="AF294"/>
      <c r="AG294"/>
      <c r="AH294"/>
      <c r="AI294"/>
      <c r="AJ294"/>
      <c r="AK294"/>
      <c r="AL294"/>
      <c r="AM294"/>
      <c r="AN294"/>
      <c r="AO294"/>
      <c r="AP294"/>
      <c r="AQ294"/>
      <c r="AR294"/>
      <c r="AS294"/>
      <c r="AT294"/>
      <c r="AU294"/>
      <c r="AV294"/>
      <c r="AW294"/>
      <c r="AX294"/>
      <c r="AY294"/>
      <c r="AZ294"/>
      <c r="BA294"/>
      <c r="BB294"/>
      <c r="BC294"/>
      <c r="BD294"/>
      <c r="BE294"/>
      <c r="BF294"/>
      <c r="BG294"/>
      <c r="BH294"/>
      <c r="BI294"/>
      <c r="BJ294"/>
      <c r="BK294"/>
      <c r="BL294"/>
      <c r="BM294"/>
      <c r="BN294"/>
      <c r="BO294"/>
      <c r="BP294"/>
    </row>
    <row r="295" spans="1:68" x14ac:dyDescent="0.3">
      <c r="A295"/>
      <c r="B295"/>
      <c r="C295"/>
      <c r="D295"/>
      <c r="E295"/>
      <c r="F295"/>
      <c r="G295"/>
      <c r="H295"/>
      <c r="I295"/>
      <c r="J295"/>
      <c r="K295"/>
      <c r="L295"/>
      <c r="M295"/>
      <c r="N295"/>
      <c r="O295"/>
      <c r="P295"/>
      <c r="Q295"/>
      <c r="R295"/>
      <c r="S295"/>
      <c r="T295"/>
      <c r="U295"/>
      <c r="V295"/>
      <c r="W295"/>
      <c r="X295"/>
      <c r="Y295"/>
      <c r="Z295"/>
      <c r="AA295"/>
      <c r="AB295"/>
      <c r="AC295"/>
      <c r="AD295"/>
      <c r="AE295"/>
      <c r="AF295"/>
      <c r="AG295"/>
      <c r="AH295"/>
      <c r="AI295"/>
      <c r="AJ295"/>
      <c r="AK295"/>
      <c r="AL295"/>
      <c r="AM295"/>
      <c r="AN295"/>
      <c r="AO295"/>
      <c r="AP295"/>
      <c r="AQ295"/>
      <c r="AR295"/>
      <c r="AS295"/>
      <c r="AT295"/>
      <c r="AU295"/>
      <c r="AV295"/>
      <c r="AW295"/>
      <c r="AX295"/>
      <c r="AY295"/>
      <c r="AZ295"/>
      <c r="BA295"/>
      <c r="BB295"/>
      <c r="BC295"/>
      <c r="BD295"/>
      <c r="BE295"/>
      <c r="BF295"/>
      <c r="BG295"/>
      <c r="BH295"/>
      <c r="BI295"/>
      <c r="BJ295"/>
      <c r="BK295"/>
      <c r="BL295"/>
      <c r="BM295"/>
      <c r="BN295"/>
      <c r="BO295"/>
      <c r="BP295"/>
    </row>
    <row r="296" spans="1:68" x14ac:dyDescent="0.3">
      <c r="A296"/>
      <c r="B296"/>
      <c r="C296"/>
      <c r="D296"/>
      <c r="E296"/>
      <c r="F296"/>
      <c r="G296"/>
      <c r="H296"/>
      <c r="I296"/>
      <c r="J296"/>
      <c r="K296"/>
      <c r="L296"/>
      <c r="M296"/>
      <c r="N296"/>
      <c r="O296"/>
      <c r="P296"/>
      <c r="Q296"/>
      <c r="R296"/>
      <c r="S296"/>
      <c r="T296"/>
      <c r="U296"/>
      <c r="V296"/>
      <c r="W296"/>
      <c r="X296"/>
      <c r="Y296"/>
      <c r="Z296"/>
      <c r="AA296"/>
      <c r="AB296"/>
      <c r="AC296"/>
      <c r="AD296"/>
      <c r="AE296"/>
      <c r="AF296"/>
      <c r="AG296"/>
      <c r="AH296"/>
      <c r="AI296"/>
      <c r="AJ296"/>
      <c r="AK296"/>
      <c r="AL296"/>
      <c r="AM296"/>
      <c r="AN296"/>
      <c r="AO296"/>
      <c r="AP296"/>
      <c r="AQ296"/>
      <c r="AR296"/>
      <c r="AS296"/>
      <c r="AT296"/>
      <c r="AU296"/>
      <c r="AV296"/>
      <c r="AW296"/>
      <c r="AX296"/>
      <c r="AY296"/>
      <c r="AZ296"/>
      <c r="BA296"/>
      <c r="BB296"/>
      <c r="BC296"/>
      <c r="BD296"/>
      <c r="BE296"/>
      <c r="BF296"/>
      <c r="BG296"/>
      <c r="BH296"/>
      <c r="BI296"/>
      <c r="BJ296"/>
      <c r="BK296"/>
      <c r="BL296"/>
      <c r="BM296"/>
      <c r="BN296"/>
      <c r="BO296"/>
      <c r="BP296"/>
    </row>
    <row r="297" spans="1:68" x14ac:dyDescent="0.3">
      <c r="A297"/>
      <c r="B297"/>
      <c r="C297"/>
      <c r="D297"/>
      <c r="E297"/>
      <c r="F297"/>
      <c r="G297"/>
      <c r="H297"/>
      <c r="I297"/>
      <c r="J297"/>
      <c r="K297"/>
      <c r="L297"/>
      <c r="M297"/>
      <c r="N297"/>
      <c r="O297"/>
      <c r="P297"/>
      <c r="Q297"/>
      <c r="R297"/>
      <c r="S297"/>
      <c r="T297"/>
      <c r="U297"/>
      <c r="V297"/>
      <c r="W297"/>
      <c r="X297"/>
      <c r="Y297"/>
      <c r="Z297"/>
      <c r="AA297"/>
      <c r="AB297"/>
      <c r="AC297"/>
      <c r="AD297"/>
      <c r="AE297"/>
      <c r="AF297"/>
      <c r="AG297"/>
      <c r="AH297"/>
      <c r="AI297"/>
      <c r="AJ297"/>
      <c r="AK297"/>
      <c r="AL297"/>
      <c r="AM297"/>
      <c r="AN297"/>
      <c r="AO297"/>
      <c r="AP297"/>
      <c r="AQ297"/>
      <c r="AR297"/>
      <c r="AS297"/>
      <c r="AT297"/>
      <c r="AU297"/>
      <c r="AV297"/>
      <c r="AW297"/>
      <c r="AX297"/>
      <c r="AY297"/>
      <c r="AZ297"/>
      <c r="BA297"/>
      <c r="BB297"/>
      <c r="BC297"/>
      <c r="BD297"/>
      <c r="BE297"/>
      <c r="BF297"/>
      <c r="BG297"/>
      <c r="BH297"/>
      <c r="BI297"/>
      <c r="BJ297"/>
      <c r="BK297"/>
      <c r="BL297"/>
      <c r="BM297"/>
      <c r="BN297"/>
      <c r="BO297"/>
      <c r="BP297"/>
    </row>
    <row r="298" spans="1:68" x14ac:dyDescent="0.3">
      <c r="A298"/>
      <c r="B298"/>
      <c r="C298"/>
      <c r="D298"/>
      <c r="E298"/>
      <c r="F298"/>
      <c r="G298"/>
      <c r="H298"/>
      <c r="I298"/>
      <c r="J298"/>
      <c r="K298"/>
      <c r="L298"/>
      <c r="M298"/>
      <c r="N298"/>
      <c r="O298"/>
      <c r="P298"/>
      <c r="Q298"/>
      <c r="R298"/>
      <c r="S298"/>
      <c r="T298"/>
      <c r="U298"/>
      <c r="V298"/>
      <c r="W298"/>
      <c r="X298"/>
      <c r="Y298"/>
      <c r="Z298"/>
      <c r="AA298"/>
      <c r="AB298"/>
      <c r="AC298"/>
      <c r="AD298"/>
      <c r="AE298"/>
      <c r="AF298"/>
      <c r="AG298"/>
      <c r="AH298"/>
      <c r="AI298"/>
      <c r="AJ298"/>
      <c r="AK298"/>
      <c r="AL298"/>
      <c r="AM298"/>
      <c r="AN298"/>
      <c r="AO298"/>
      <c r="AP298"/>
      <c r="AQ298"/>
      <c r="AR298"/>
      <c r="AS298"/>
      <c r="AT298"/>
      <c r="AU298"/>
      <c r="AV298"/>
      <c r="AW298"/>
      <c r="AX298"/>
      <c r="AY298"/>
      <c r="AZ298"/>
      <c r="BA298"/>
      <c r="BB298"/>
      <c r="BC298"/>
      <c r="BD298"/>
      <c r="BE298"/>
      <c r="BF298"/>
      <c r="BG298"/>
      <c r="BH298"/>
      <c r="BI298"/>
      <c r="BJ298"/>
      <c r="BK298"/>
      <c r="BL298"/>
      <c r="BM298"/>
      <c r="BN298"/>
      <c r="BO298"/>
      <c r="BP298"/>
    </row>
    <row r="299" spans="1:68" x14ac:dyDescent="0.3">
      <c r="A299"/>
      <c r="B299"/>
      <c r="C299"/>
      <c r="D299"/>
      <c r="E299"/>
      <c r="F299"/>
      <c r="G299"/>
      <c r="H299"/>
      <c r="I299"/>
      <c r="J299"/>
      <c r="K299"/>
      <c r="L299"/>
      <c r="M299"/>
      <c r="N299"/>
      <c r="O299"/>
      <c r="P299"/>
      <c r="Q299"/>
      <c r="R299"/>
      <c r="S299"/>
      <c r="T299"/>
      <c r="U299"/>
      <c r="V299"/>
      <c r="W299"/>
      <c r="X299"/>
      <c r="Y299"/>
      <c r="Z299"/>
      <c r="AA299"/>
      <c r="AB299"/>
      <c r="AC299"/>
      <c r="AD299"/>
      <c r="AE299"/>
      <c r="AF299"/>
      <c r="AG299"/>
      <c r="AH299"/>
      <c r="AI299"/>
      <c r="AJ299"/>
      <c r="AK299"/>
      <c r="AL299"/>
      <c r="AM299"/>
      <c r="AN299"/>
      <c r="AO299"/>
      <c r="AP299"/>
      <c r="AQ299"/>
      <c r="AR299"/>
      <c r="AS299"/>
      <c r="AT299"/>
      <c r="AU299"/>
      <c r="AV299"/>
      <c r="AW299"/>
      <c r="AX299"/>
      <c r="AY299"/>
      <c r="AZ299"/>
      <c r="BA299"/>
      <c r="BB299"/>
      <c r="BC299"/>
      <c r="BD299"/>
      <c r="BE299"/>
      <c r="BF299"/>
      <c r="BG299"/>
      <c r="BH299"/>
      <c r="BI299"/>
      <c r="BJ299"/>
      <c r="BK299"/>
      <c r="BL299"/>
      <c r="BM299"/>
      <c r="BN299"/>
      <c r="BO299"/>
      <c r="BP299"/>
    </row>
    <row r="300" spans="1:68" x14ac:dyDescent="0.3">
      <c r="A300"/>
      <c r="B300"/>
      <c r="C300"/>
      <c r="D300"/>
      <c r="E300"/>
      <c r="F300"/>
      <c r="G300"/>
      <c r="H300"/>
      <c r="I300"/>
      <c r="J300"/>
      <c r="K300"/>
      <c r="L300"/>
      <c r="M300"/>
      <c r="N300"/>
      <c r="O300"/>
      <c r="P300"/>
      <c r="Q300"/>
      <c r="R300"/>
      <c r="S300"/>
      <c r="T300"/>
      <c r="U300"/>
      <c r="V300"/>
      <c r="W300"/>
      <c r="X300"/>
      <c r="Y300"/>
      <c r="Z300"/>
      <c r="AA300"/>
      <c r="AB300"/>
      <c r="AC300"/>
      <c r="AD300"/>
      <c r="AE300"/>
      <c r="AF300"/>
      <c r="AG300"/>
      <c r="AH300"/>
      <c r="AI300"/>
      <c r="AJ300"/>
      <c r="AK300"/>
      <c r="AL300"/>
      <c r="AM300"/>
      <c r="AN300"/>
      <c r="AO300"/>
      <c r="AP300"/>
      <c r="AQ300"/>
      <c r="AR300"/>
      <c r="AS300"/>
      <c r="AT300"/>
      <c r="AU300"/>
      <c r="AV300"/>
      <c r="AW300"/>
      <c r="AX300"/>
      <c r="AY300"/>
      <c r="AZ300"/>
      <c r="BA300"/>
      <c r="BB300"/>
      <c r="BC300"/>
      <c r="BD300"/>
      <c r="BE300"/>
      <c r="BF300"/>
      <c r="BG300"/>
      <c r="BH300"/>
      <c r="BI300"/>
      <c r="BJ300"/>
      <c r="BK300"/>
      <c r="BL300"/>
      <c r="BM300"/>
      <c r="BN300"/>
      <c r="BO300"/>
      <c r="BP300"/>
    </row>
    <row r="301" spans="1:68" x14ac:dyDescent="0.3">
      <c r="A301"/>
      <c r="B301"/>
      <c r="C301"/>
      <c r="D301"/>
      <c r="E301"/>
      <c r="F301"/>
      <c r="G301"/>
      <c r="H301"/>
      <c r="I301"/>
      <c r="J301"/>
      <c r="K301"/>
      <c r="L301"/>
      <c r="M301"/>
      <c r="N301"/>
      <c r="O301"/>
      <c r="P301"/>
      <c r="Q301"/>
      <c r="R301"/>
      <c r="S301"/>
      <c r="T301"/>
      <c r="U301"/>
      <c r="V301"/>
      <c r="W301"/>
      <c r="X301"/>
      <c r="Y301"/>
      <c r="Z301"/>
      <c r="AA301"/>
      <c r="AB301"/>
      <c r="AC301"/>
      <c r="AD301"/>
      <c r="AE301"/>
      <c r="AF301"/>
      <c r="AG301"/>
      <c r="AH301"/>
      <c r="AI301"/>
      <c r="AJ301"/>
      <c r="AK301"/>
      <c r="AL301"/>
      <c r="AM301"/>
      <c r="AN301"/>
      <c r="AO301"/>
      <c r="AP301"/>
      <c r="AQ301"/>
      <c r="AR301"/>
      <c r="AS301"/>
      <c r="AT301"/>
      <c r="AU301"/>
      <c r="AV301"/>
      <c r="AW301"/>
      <c r="AX301"/>
      <c r="AY301"/>
      <c r="AZ301"/>
      <c r="BA301"/>
      <c r="BB301"/>
      <c r="BC301"/>
      <c r="BD301"/>
      <c r="BE301"/>
      <c r="BF301"/>
      <c r="BG301"/>
      <c r="BH301"/>
      <c r="BI301"/>
      <c r="BJ301"/>
      <c r="BK301"/>
      <c r="BL301"/>
      <c r="BM301"/>
      <c r="BN301"/>
      <c r="BO301"/>
      <c r="BP301"/>
    </row>
    <row r="302" spans="1:68" x14ac:dyDescent="0.3">
      <c r="A302"/>
      <c r="B302"/>
      <c r="C302"/>
      <c r="D302"/>
      <c r="E302"/>
      <c r="F302"/>
      <c r="G302"/>
      <c r="H302"/>
      <c r="I302"/>
      <c r="J302"/>
      <c r="K302"/>
      <c r="L302"/>
      <c r="M302"/>
      <c r="N302"/>
      <c r="O302"/>
      <c r="P302"/>
      <c r="Q302"/>
      <c r="R302"/>
      <c r="S302"/>
      <c r="T302"/>
      <c r="U302"/>
      <c r="V302"/>
      <c r="W302"/>
      <c r="X302"/>
      <c r="Y302"/>
      <c r="Z302"/>
      <c r="AA302"/>
      <c r="AB302"/>
      <c r="AC302"/>
      <c r="AD302"/>
      <c r="AE302"/>
      <c r="AF302"/>
      <c r="AG302"/>
      <c r="AH302"/>
      <c r="AI302"/>
      <c r="AJ302"/>
      <c r="AK302"/>
      <c r="AL302"/>
      <c r="AM302"/>
      <c r="AN302"/>
      <c r="AO302"/>
      <c r="AP302"/>
      <c r="AQ302"/>
      <c r="AR302"/>
      <c r="AS302"/>
      <c r="AT302"/>
      <c r="AU302"/>
      <c r="AV302"/>
      <c r="AW302"/>
      <c r="AX302"/>
      <c r="AY302"/>
      <c r="AZ302"/>
      <c r="BA302"/>
      <c r="BB302"/>
      <c r="BC302"/>
      <c r="BD302"/>
      <c r="BE302"/>
      <c r="BF302"/>
      <c r="BG302"/>
      <c r="BH302"/>
      <c r="BI302"/>
      <c r="BJ302"/>
      <c r="BK302"/>
      <c r="BL302"/>
      <c r="BM302"/>
      <c r="BN302"/>
      <c r="BO302"/>
      <c r="BP302"/>
    </row>
    <row r="303" spans="1:68" x14ac:dyDescent="0.3">
      <c r="A303"/>
      <c r="B303"/>
      <c r="C303"/>
      <c r="D303"/>
      <c r="E303"/>
      <c r="F303"/>
      <c r="G303"/>
      <c r="H303"/>
      <c r="I303"/>
      <c r="J303"/>
      <c r="K303"/>
      <c r="L303"/>
      <c r="M303"/>
      <c r="N303"/>
      <c r="O303"/>
      <c r="P303"/>
      <c r="Q303"/>
      <c r="R303"/>
      <c r="S303"/>
      <c r="T303"/>
      <c r="U303"/>
      <c r="V303"/>
      <c r="W303"/>
      <c r="X303"/>
      <c r="Y303"/>
      <c r="Z303"/>
      <c r="AA303"/>
      <c r="AB303"/>
      <c r="AC303"/>
      <c r="AD303"/>
      <c r="AE303"/>
      <c r="AF303"/>
      <c r="AG303"/>
      <c r="AH303"/>
      <c r="AI303"/>
      <c r="AJ303"/>
      <c r="AK303"/>
      <c r="AL303"/>
      <c r="AM303"/>
      <c r="AN303"/>
      <c r="AO303"/>
      <c r="AP303"/>
      <c r="AQ303"/>
      <c r="AR303"/>
      <c r="AS303"/>
      <c r="AT303"/>
      <c r="AU303"/>
      <c r="AV303"/>
      <c r="AW303"/>
      <c r="AX303"/>
      <c r="AY303"/>
      <c r="AZ303"/>
      <c r="BA303"/>
      <c r="BB303"/>
      <c r="BC303"/>
      <c r="BD303"/>
      <c r="BE303"/>
      <c r="BF303"/>
      <c r="BG303"/>
      <c r="BH303"/>
      <c r="BI303"/>
      <c r="BJ303"/>
      <c r="BK303"/>
      <c r="BL303"/>
      <c r="BM303"/>
      <c r="BN303"/>
      <c r="BO303"/>
      <c r="BP303"/>
    </row>
    <row r="304" spans="1:68" x14ac:dyDescent="0.3">
      <c r="A304"/>
      <c r="B304"/>
      <c r="C304"/>
      <c r="D304"/>
      <c r="E304"/>
      <c r="F304"/>
      <c r="G304"/>
      <c r="H304"/>
      <c r="I304"/>
      <c r="J304"/>
      <c r="K304"/>
      <c r="L304"/>
      <c r="M304"/>
      <c r="N304"/>
      <c r="O304"/>
      <c r="P304"/>
      <c r="Q304"/>
      <c r="R304"/>
      <c r="S304"/>
      <c r="T304"/>
      <c r="U304"/>
      <c r="V304"/>
      <c r="W304"/>
      <c r="X304"/>
      <c r="Y304"/>
      <c r="Z304"/>
      <c r="AA304"/>
      <c r="AB304"/>
      <c r="AC304"/>
      <c r="AD304"/>
      <c r="AE304"/>
      <c r="AF304"/>
      <c r="AG304"/>
      <c r="AH304"/>
      <c r="AI304"/>
      <c r="AJ304"/>
      <c r="AK304"/>
      <c r="AL304"/>
      <c r="AM304"/>
      <c r="AN304"/>
      <c r="AO304"/>
      <c r="AP304"/>
      <c r="AQ304"/>
      <c r="AR304"/>
      <c r="AS304"/>
      <c r="AT304"/>
      <c r="AU304"/>
      <c r="AV304"/>
      <c r="AW304"/>
      <c r="AX304"/>
      <c r="AY304"/>
      <c r="AZ304"/>
      <c r="BA304"/>
      <c r="BB304"/>
      <c r="BC304"/>
      <c r="BD304"/>
      <c r="BE304"/>
      <c r="BF304"/>
      <c r="BG304"/>
      <c r="BH304"/>
      <c r="BI304"/>
      <c r="BJ304"/>
      <c r="BK304"/>
      <c r="BL304"/>
      <c r="BM304"/>
      <c r="BN304"/>
      <c r="BO304"/>
      <c r="BP304"/>
    </row>
    <row r="305" spans="1:68" x14ac:dyDescent="0.3">
      <c r="A305"/>
      <c r="B305"/>
      <c r="C305"/>
      <c r="D305"/>
      <c r="E305"/>
      <c r="F305"/>
      <c r="G305"/>
      <c r="H305"/>
      <c r="I305"/>
      <c r="J305"/>
      <c r="K305"/>
      <c r="L305"/>
      <c r="M305"/>
      <c r="N305"/>
      <c r="O305"/>
      <c r="P305"/>
      <c r="Q305"/>
      <c r="R305"/>
      <c r="S305"/>
      <c r="T305"/>
      <c r="U305"/>
      <c r="V305"/>
      <c r="W305"/>
      <c r="X305"/>
      <c r="Y305"/>
      <c r="Z305"/>
      <c r="AA305"/>
      <c r="AB305"/>
      <c r="AC305"/>
      <c r="AD305"/>
      <c r="AE305"/>
      <c r="AF305"/>
      <c r="AG305"/>
      <c r="AH305"/>
      <c r="AI305"/>
      <c r="AJ305"/>
      <c r="AK305"/>
      <c r="AL305"/>
      <c r="AM305"/>
      <c r="AN305"/>
      <c r="AO305"/>
      <c r="AP305"/>
      <c r="AQ305"/>
      <c r="AR305"/>
      <c r="AS305"/>
      <c r="AT305"/>
      <c r="AU305"/>
      <c r="AV305"/>
      <c r="AW305"/>
      <c r="AX305"/>
      <c r="AY305"/>
      <c r="AZ305"/>
      <c r="BA305"/>
      <c r="BB305"/>
      <c r="BC305"/>
      <c r="BD305"/>
      <c r="BE305"/>
      <c r="BF305"/>
      <c r="BG305"/>
      <c r="BH305"/>
      <c r="BI305"/>
      <c r="BJ305"/>
      <c r="BK305"/>
      <c r="BL305"/>
      <c r="BM305"/>
      <c r="BN305"/>
      <c r="BO305"/>
      <c r="BP305"/>
    </row>
    <row r="306" spans="1:68" x14ac:dyDescent="0.3">
      <c r="A306"/>
      <c r="B306"/>
      <c r="C306"/>
      <c r="D306"/>
      <c r="E306"/>
      <c r="F306"/>
      <c r="G306"/>
      <c r="H306"/>
      <c r="I306"/>
      <c r="J306"/>
      <c r="K306"/>
      <c r="L306"/>
      <c r="M306"/>
      <c r="N306"/>
      <c r="O306"/>
      <c r="P306"/>
      <c r="Q306"/>
      <c r="R306"/>
      <c r="S306"/>
      <c r="T306"/>
      <c r="U306"/>
      <c r="V306"/>
      <c r="W306"/>
      <c r="X306"/>
      <c r="Y306"/>
      <c r="Z306"/>
      <c r="AA306"/>
      <c r="AB306"/>
      <c r="AC306"/>
      <c r="AD306"/>
      <c r="AE306"/>
      <c r="AF306"/>
      <c r="AG306"/>
      <c r="AH306"/>
      <c r="AI306"/>
      <c r="AJ306"/>
      <c r="AK306"/>
      <c r="AL306"/>
      <c r="AM306"/>
      <c r="AN306"/>
      <c r="AO306"/>
      <c r="AP306"/>
      <c r="AQ306"/>
      <c r="AR306"/>
      <c r="AS306"/>
      <c r="AT306"/>
      <c r="AU306"/>
      <c r="AV306"/>
      <c r="AW306"/>
      <c r="AX306"/>
      <c r="AY306"/>
      <c r="AZ306"/>
      <c r="BA306"/>
      <c r="BB306"/>
      <c r="BC306"/>
      <c r="BD306"/>
      <c r="BE306"/>
      <c r="BF306"/>
      <c r="BG306"/>
      <c r="BH306"/>
      <c r="BI306"/>
      <c r="BJ306"/>
      <c r="BK306"/>
      <c r="BL306"/>
      <c r="BM306"/>
      <c r="BN306"/>
      <c r="BO306"/>
      <c r="BP306"/>
    </row>
    <row r="307" spans="1:68" x14ac:dyDescent="0.3">
      <c r="A307"/>
      <c r="B307"/>
      <c r="C307"/>
      <c r="D307"/>
      <c r="E307"/>
      <c r="F307"/>
      <c r="G307"/>
      <c r="H307"/>
      <c r="I307"/>
      <c r="J307"/>
      <c r="K307"/>
      <c r="L307"/>
      <c r="M307"/>
      <c r="N307"/>
      <c r="O307"/>
      <c r="P307"/>
      <c r="Q307"/>
      <c r="R307"/>
      <c r="S307"/>
      <c r="T307"/>
      <c r="U307"/>
      <c r="V307"/>
      <c r="W307"/>
      <c r="X307"/>
      <c r="Y307"/>
      <c r="Z307"/>
      <c r="AA307"/>
      <c r="AB307"/>
      <c r="AC307"/>
      <c r="AD307"/>
      <c r="AE307"/>
      <c r="AF307"/>
      <c r="AG307"/>
      <c r="AH307"/>
      <c r="AI307"/>
      <c r="AJ307"/>
      <c r="AK307"/>
      <c r="AL307"/>
      <c r="AM307"/>
      <c r="AN307"/>
      <c r="AO307"/>
      <c r="AP307"/>
      <c r="AQ307"/>
      <c r="AR307"/>
      <c r="AS307"/>
      <c r="AT307"/>
      <c r="AU307"/>
      <c r="AV307"/>
      <c r="AW307"/>
      <c r="AX307"/>
      <c r="AY307"/>
      <c r="AZ307"/>
      <c r="BA307"/>
      <c r="BB307"/>
      <c r="BC307"/>
      <c r="BD307"/>
      <c r="BE307"/>
      <c r="BF307"/>
      <c r="BG307"/>
      <c r="BH307"/>
      <c r="BI307"/>
      <c r="BJ307"/>
      <c r="BK307"/>
      <c r="BL307"/>
      <c r="BM307"/>
      <c r="BN307"/>
      <c r="BO307"/>
      <c r="BP307"/>
    </row>
    <row r="308" spans="1:68" x14ac:dyDescent="0.3">
      <c r="A308"/>
      <c r="B308"/>
      <c r="C308"/>
      <c r="D308"/>
      <c r="E308"/>
      <c r="F308"/>
      <c r="G308"/>
      <c r="H308"/>
      <c r="I308"/>
      <c r="J308"/>
      <c r="K308"/>
      <c r="L308"/>
      <c r="M308"/>
      <c r="N308"/>
      <c r="O308"/>
      <c r="P308"/>
      <c r="Q308"/>
      <c r="R308"/>
      <c r="S308"/>
      <c r="T308"/>
      <c r="U308"/>
      <c r="V308"/>
      <c r="W308"/>
      <c r="X308"/>
      <c r="Y308"/>
      <c r="Z308"/>
      <c r="AA308"/>
      <c r="AB308"/>
      <c r="AC308"/>
      <c r="AD308"/>
      <c r="AE308"/>
      <c r="AF308"/>
      <c r="AG308"/>
      <c r="AH308"/>
      <c r="AI308"/>
      <c r="AJ308"/>
      <c r="AK308"/>
      <c r="AL308"/>
      <c r="AM308"/>
      <c r="AN308"/>
      <c r="AO308"/>
      <c r="AP308"/>
      <c r="AQ308"/>
      <c r="AR308"/>
      <c r="AS308"/>
      <c r="AT308"/>
      <c r="AU308"/>
      <c r="AV308"/>
      <c r="AW308"/>
      <c r="AX308"/>
      <c r="AY308"/>
      <c r="AZ308"/>
      <c r="BA308"/>
      <c r="BB308"/>
      <c r="BC308"/>
      <c r="BD308"/>
      <c r="BE308"/>
      <c r="BF308"/>
      <c r="BG308"/>
      <c r="BH308"/>
      <c r="BI308"/>
      <c r="BJ308"/>
      <c r="BK308"/>
      <c r="BL308"/>
      <c r="BM308"/>
      <c r="BN308"/>
      <c r="BO308"/>
      <c r="BP308"/>
    </row>
    <row r="309" spans="1:68" x14ac:dyDescent="0.3">
      <c r="A309"/>
      <c r="B309"/>
      <c r="C309"/>
      <c r="D309"/>
      <c r="E309"/>
      <c r="F309"/>
      <c r="G309"/>
      <c r="H309"/>
      <c r="I309"/>
      <c r="J309"/>
      <c r="K309"/>
      <c r="L309"/>
      <c r="M309"/>
      <c r="N309"/>
      <c r="O309"/>
      <c r="P309"/>
      <c r="Q309"/>
      <c r="R309"/>
      <c r="S309"/>
      <c r="T309"/>
      <c r="U309"/>
      <c r="V309"/>
      <c r="W309"/>
      <c r="X309"/>
      <c r="Y309"/>
      <c r="Z309"/>
      <c r="AA309"/>
      <c r="AB309"/>
      <c r="AC309"/>
      <c r="AD309"/>
      <c r="AE309"/>
      <c r="AF309"/>
      <c r="AG309"/>
      <c r="AH309"/>
      <c r="AI309"/>
      <c r="AJ309"/>
      <c r="AK309"/>
      <c r="AL309"/>
      <c r="AM309"/>
      <c r="AN309"/>
      <c r="AO309"/>
      <c r="AP309"/>
      <c r="AQ309"/>
      <c r="AR309"/>
      <c r="AS309"/>
      <c r="AT309"/>
      <c r="AU309"/>
      <c r="AV309"/>
      <c r="AW309"/>
      <c r="AX309"/>
      <c r="AY309"/>
      <c r="AZ309"/>
      <c r="BA309"/>
      <c r="BB309"/>
      <c r="BC309"/>
      <c r="BD309"/>
      <c r="BE309"/>
      <c r="BF309"/>
      <c r="BG309"/>
      <c r="BH309"/>
      <c r="BI309"/>
      <c r="BJ309"/>
      <c r="BK309"/>
      <c r="BL309"/>
      <c r="BM309"/>
      <c r="BN309"/>
      <c r="BO309"/>
      <c r="BP309"/>
    </row>
    <row r="310" spans="1:68" x14ac:dyDescent="0.3">
      <c r="A310"/>
      <c r="B310"/>
      <c r="C310"/>
      <c r="D310"/>
      <c r="E310"/>
      <c r="F310"/>
      <c r="G310"/>
      <c r="H310"/>
      <c r="I310"/>
      <c r="J310"/>
      <c r="K310"/>
      <c r="L310"/>
      <c r="M310"/>
      <c r="N310"/>
      <c r="O310"/>
      <c r="P310"/>
      <c r="Q310"/>
      <c r="R310"/>
      <c r="S310"/>
      <c r="T310"/>
      <c r="U310"/>
      <c r="V310"/>
      <c r="W310"/>
      <c r="X310"/>
      <c r="Y310"/>
      <c r="Z310"/>
      <c r="AA310"/>
      <c r="AB310"/>
      <c r="AC310"/>
      <c r="AD310"/>
      <c r="AE310"/>
      <c r="AF310"/>
      <c r="AG310"/>
      <c r="AH310"/>
      <c r="AI310"/>
      <c r="AJ310"/>
      <c r="AK310"/>
      <c r="AL310"/>
      <c r="AM310"/>
      <c r="AN310"/>
      <c r="AO310"/>
      <c r="AP310"/>
      <c r="AQ310"/>
      <c r="AR310"/>
      <c r="AS310"/>
      <c r="AT310"/>
      <c r="AU310"/>
      <c r="AV310"/>
      <c r="AW310"/>
      <c r="AX310"/>
      <c r="AY310"/>
      <c r="AZ310"/>
      <c r="BA310"/>
      <c r="BB310"/>
      <c r="BC310"/>
      <c r="BD310"/>
      <c r="BE310"/>
      <c r="BF310"/>
      <c r="BG310"/>
      <c r="BH310"/>
      <c r="BI310"/>
      <c r="BJ310"/>
      <c r="BK310"/>
      <c r="BL310"/>
      <c r="BM310"/>
      <c r="BN310"/>
      <c r="BO310"/>
      <c r="BP310"/>
    </row>
    <row r="311" spans="1:68" x14ac:dyDescent="0.3">
      <c r="A311"/>
      <c r="B311"/>
      <c r="C311"/>
      <c r="D311"/>
      <c r="E311"/>
      <c r="F311"/>
      <c r="G311"/>
      <c r="H311"/>
      <c r="I311"/>
      <c r="J311"/>
      <c r="K311"/>
      <c r="L311"/>
      <c r="M311"/>
      <c r="N311"/>
      <c r="O311"/>
      <c r="P311"/>
      <c r="Q311"/>
      <c r="R311"/>
      <c r="S311"/>
      <c r="T311"/>
      <c r="U311"/>
      <c r="V311"/>
      <c r="W311"/>
      <c r="X311"/>
      <c r="Y311"/>
      <c r="Z311"/>
      <c r="AA311"/>
      <c r="AB311"/>
      <c r="AC311"/>
      <c r="AD311"/>
      <c r="AE311"/>
      <c r="AF311"/>
      <c r="AG311"/>
      <c r="AH311"/>
      <c r="AI311"/>
      <c r="AJ311"/>
      <c r="AK311"/>
      <c r="AL311"/>
      <c r="AM311"/>
      <c r="AN311"/>
      <c r="AO311"/>
      <c r="AP311"/>
      <c r="AQ311"/>
      <c r="AR311"/>
      <c r="AS311"/>
      <c r="AT311"/>
      <c r="AU311"/>
      <c r="AV311"/>
      <c r="AW311"/>
      <c r="AX311"/>
      <c r="AY311"/>
      <c r="AZ311"/>
      <c r="BA311"/>
      <c r="BB311"/>
      <c r="BC311"/>
      <c r="BD311"/>
      <c r="BE311"/>
      <c r="BF311"/>
      <c r="BG311"/>
      <c r="BH311"/>
      <c r="BI311"/>
      <c r="BJ311"/>
      <c r="BK311"/>
      <c r="BL311"/>
      <c r="BM311"/>
      <c r="BN311"/>
      <c r="BO311"/>
      <c r="BP311"/>
    </row>
    <row r="312" spans="1:68" x14ac:dyDescent="0.3">
      <c r="A312"/>
      <c r="B312"/>
      <c r="C312"/>
      <c r="D312"/>
      <c r="E312"/>
      <c r="F312"/>
      <c r="G312"/>
      <c r="H312"/>
      <c r="I312"/>
      <c r="J312"/>
      <c r="K312"/>
      <c r="L312"/>
      <c r="M312"/>
      <c r="N312"/>
      <c r="O312"/>
      <c r="P312"/>
      <c r="Q312"/>
      <c r="R312"/>
      <c r="S312"/>
      <c r="T312"/>
      <c r="U312"/>
      <c r="V312"/>
      <c r="W312"/>
      <c r="X312"/>
      <c r="Y312"/>
      <c r="Z312"/>
      <c r="AA312"/>
      <c r="AB312"/>
      <c r="AC312"/>
      <c r="AD312"/>
      <c r="AE312"/>
      <c r="AF312"/>
      <c r="AG312"/>
      <c r="AH312"/>
      <c r="AI312"/>
      <c r="AJ312"/>
      <c r="AK312"/>
      <c r="AL312"/>
      <c r="AM312"/>
      <c r="AN312"/>
      <c r="AO312"/>
      <c r="AP312"/>
      <c r="AQ312"/>
      <c r="AR312"/>
      <c r="AS312"/>
      <c r="AT312"/>
      <c r="AU312"/>
      <c r="AV312"/>
      <c r="AW312"/>
      <c r="AX312"/>
      <c r="AY312"/>
      <c r="AZ312"/>
      <c r="BA312"/>
      <c r="BB312"/>
      <c r="BC312"/>
      <c r="BD312"/>
      <c r="BE312"/>
      <c r="BF312"/>
      <c r="BG312"/>
      <c r="BH312"/>
      <c r="BI312"/>
      <c r="BJ312"/>
      <c r="BK312"/>
      <c r="BL312"/>
      <c r="BM312"/>
      <c r="BN312"/>
      <c r="BO312"/>
      <c r="BP312"/>
    </row>
    <row r="313" spans="1:68" x14ac:dyDescent="0.3">
      <c r="A313"/>
      <c r="B313"/>
      <c r="C313"/>
      <c r="D313"/>
      <c r="E313"/>
      <c r="F313"/>
      <c r="G313"/>
      <c r="H313"/>
      <c r="I313"/>
      <c r="J313"/>
      <c r="K313"/>
      <c r="L313"/>
      <c r="M313"/>
      <c r="N313"/>
      <c r="O313"/>
      <c r="P313"/>
      <c r="Q313"/>
      <c r="R313"/>
      <c r="S313"/>
      <c r="T313"/>
      <c r="U313"/>
      <c r="V313"/>
      <c r="W313"/>
      <c r="X313"/>
      <c r="Y313"/>
      <c r="Z313"/>
      <c r="AA313"/>
      <c r="AB313"/>
      <c r="AC313"/>
      <c r="AD313"/>
      <c r="AE313"/>
      <c r="AF313"/>
      <c r="AG313"/>
      <c r="AH313"/>
      <c r="AI313"/>
      <c r="AJ313"/>
      <c r="AK313"/>
      <c r="AL313"/>
      <c r="AM313"/>
      <c r="AN313"/>
      <c r="AO313"/>
      <c r="AP313"/>
      <c r="AQ313"/>
      <c r="AR313"/>
      <c r="AS313"/>
      <c r="AT313"/>
      <c r="AU313"/>
      <c r="AV313"/>
      <c r="AW313"/>
      <c r="AX313"/>
      <c r="AY313"/>
      <c r="AZ313"/>
      <c r="BA313"/>
      <c r="BB313"/>
      <c r="BC313"/>
      <c r="BD313"/>
      <c r="BE313"/>
      <c r="BF313"/>
      <c r="BG313"/>
      <c r="BH313"/>
      <c r="BI313"/>
      <c r="BJ313"/>
      <c r="BK313"/>
      <c r="BL313"/>
      <c r="BM313"/>
      <c r="BN313"/>
      <c r="BO313"/>
      <c r="BP313"/>
    </row>
    <row r="314" spans="1:68" x14ac:dyDescent="0.3">
      <c r="A314"/>
      <c r="B314"/>
      <c r="C314"/>
      <c r="D314"/>
      <c r="E314"/>
      <c r="F314"/>
      <c r="G314"/>
      <c r="H314"/>
      <c r="I314"/>
      <c r="J314"/>
      <c r="K314"/>
      <c r="L314"/>
      <c r="M314"/>
      <c r="N314"/>
      <c r="O314"/>
      <c r="P314"/>
      <c r="Q314"/>
      <c r="R314"/>
      <c r="S314"/>
      <c r="T314"/>
      <c r="U314"/>
      <c r="V314"/>
      <c r="W314"/>
      <c r="X314"/>
      <c r="Y314"/>
      <c r="Z314"/>
      <c r="AA314"/>
      <c r="AB314"/>
      <c r="AC314"/>
      <c r="AD314"/>
      <c r="AE314"/>
      <c r="AF314"/>
      <c r="AG314"/>
      <c r="AH314"/>
      <c r="AI314"/>
      <c r="AJ314"/>
      <c r="AK314"/>
      <c r="AL314"/>
      <c r="AM314"/>
      <c r="AN314"/>
      <c r="AO314"/>
      <c r="AP314"/>
      <c r="AQ314"/>
      <c r="AR314"/>
      <c r="AS314"/>
      <c r="AT314"/>
      <c r="AU314"/>
      <c r="AV314"/>
      <c r="AW314"/>
      <c r="AX314"/>
      <c r="AY314"/>
      <c r="AZ314"/>
      <c r="BA314"/>
      <c r="BB314"/>
      <c r="BC314"/>
      <c r="BD314"/>
      <c r="BE314"/>
      <c r="BF314"/>
      <c r="BG314"/>
      <c r="BH314"/>
      <c r="BI314"/>
      <c r="BJ314"/>
      <c r="BK314"/>
      <c r="BL314"/>
      <c r="BM314"/>
      <c r="BN314"/>
      <c r="BO314"/>
      <c r="BP314"/>
    </row>
    <row r="315" spans="1:68" x14ac:dyDescent="0.3">
      <c r="A315"/>
      <c r="B315"/>
      <c r="C315"/>
      <c r="D315"/>
      <c r="E315"/>
      <c r="F315"/>
      <c r="G315"/>
      <c r="H315"/>
      <c r="I315"/>
      <c r="J315"/>
      <c r="K315"/>
      <c r="L315"/>
      <c r="M315"/>
      <c r="N315"/>
      <c r="O315"/>
      <c r="P315"/>
      <c r="Q315"/>
      <c r="R315"/>
      <c r="S315"/>
      <c r="T315"/>
      <c r="U315"/>
      <c r="V315"/>
      <c r="W315"/>
      <c r="X315"/>
      <c r="Y315"/>
      <c r="Z315"/>
      <c r="AA315"/>
      <c r="AB315"/>
      <c r="AC315"/>
      <c r="AD315"/>
      <c r="AE315"/>
      <c r="AF315"/>
      <c r="AG315"/>
      <c r="AH315"/>
      <c r="AI315"/>
      <c r="AJ315"/>
      <c r="AK315"/>
      <c r="AL315"/>
      <c r="AM315"/>
      <c r="AN315"/>
      <c r="AO315"/>
      <c r="AP315"/>
      <c r="AQ315"/>
      <c r="AR315"/>
      <c r="AS315"/>
      <c r="AT315"/>
      <c r="AU315"/>
      <c r="AV315"/>
      <c r="AW315"/>
      <c r="AX315"/>
      <c r="AY315"/>
      <c r="AZ315"/>
      <c r="BA315"/>
      <c r="BB315"/>
      <c r="BC315"/>
      <c r="BD315"/>
      <c r="BE315"/>
      <c r="BF315"/>
      <c r="BG315"/>
      <c r="BH315"/>
      <c r="BI315"/>
      <c r="BJ315"/>
      <c r="BK315"/>
      <c r="BL315"/>
      <c r="BM315"/>
      <c r="BN315"/>
      <c r="BO315"/>
      <c r="BP315"/>
    </row>
  </sheetData>
  <autoFilter ref="A8:BU281" xr:uid="{00000000-0009-0000-0000-000002000000}"/>
  <mergeCells count="33">
    <mergeCell ref="AS7:AV7"/>
    <mergeCell ref="AW7:BJ7"/>
    <mergeCell ref="BK7:BO7"/>
    <mergeCell ref="W284:Z284"/>
    <mergeCell ref="AJ284:AL284"/>
    <mergeCell ref="AM7:AR7"/>
    <mergeCell ref="N7:N8"/>
    <mergeCell ref="O7:O8"/>
    <mergeCell ref="P7:V7"/>
    <mergeCell ref="W7:AA7"/>
    <mergeCell ref="AB7:AL7"/>
    <mergeCell ref="M7:M8"/>
    <mergeCell ref="A5:D5"/>
    <mergeCell ref="T5:V5"/>
    <mergeCell ref="W5:Y5"/>
    <mergeCell ref="A7:A8"/>
    <mergeCell ref="B7:B8"/>
    <mergeCell ref="C7:C8"/>
    <mergeCell ref="D7:D8"/>
    <mergeCell ref="E7:E8"/>
    <mergeCell ref="F7:F8"/>
    <mergeCell ref="G7:G8"/>
    <mergeCell ref="H7:H8"/>
    <mergeCell ref="I7:I8"/>
    <mergeCell ref="J7:J8"/>
    <mergeCell ref="K7:K8"/>
    <mergeCell ref="L7:L8"/>
    <mergeCell ref="A2:D4"/>
    <mergeCell ref="E2:AL2"/>
    <mergeCell ref="L4:N4"/>
    <mergeCell ref="O4:S4"/>
    <mergeCell ref="T4:V4"/>
    <mergeCell ref="W4:Y4"/>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Annexure - 5</vt:lpstr>
      <vt:lpstr>Annexure 5 - Legend </vt:lpstr>
      <vt:lpstr>Sheet5</vt:lpstr>
      <vt:lpstr>PROVINCES - IDs</vt:lpstr>
      <vt:lpstr>2022-23</vt:lpstr>
      <vt:lpstr>2021-22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Nathaniel Teffo</dc:creator>
  <cp:lastModifiedBy>Robyn Grimsley</cp:lastModifiedBy>
  <dcterms:created xsi:type="dcterms:W3CDTF">2024-06-30T17:50:24Z</dcterms:created>
  <dcterms:modified xsi:type="dcterms:W3CDTF">2024-07-05T09:15:13Z</dcterms:modified>
</cp:coreProperties>
</file>